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4TO TRIMESTRE\CONTROL URBANO 2024\"/>
    </mc:Choice>
  </mc:AlternateContent>
  <bookViews>
    <workbookView xWindow="0" yWindow="0" windowWidth="28800" windowHeight="11130"/>
  </bookViews>
  <sheets>
    <sheet name="DESARROLLO URBA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" i="1" l="1"/>
  <c r="Q46" i="1"/>
  <c r="V46" i="1" s="1"/>
  <c r="P46" i="1"/>
  <c r="O46" i="1"/>
  <c r="N46" i="1"/>
  <c r="M46" i="1"/>
  <c r="L46" i="1"/>
  <c r="K46" i="1"/>
  <c r="S46" i="1" s="1"/>
  <c r="T46" i="1" s="1"/>
  <c r="J46" i="1"/>
  <c r="R46" i="1" s="1"/>
  <c r="I46" i="1"/>
  <c r="E46" i="1"/>
  <c r="V45" i="1"/>
  <c r="S45" i="1"/>
  <c r="T45" i="1" s="1"/>
  <c r="R45" i="1"/>
  <c r="I45" i="1"/>
  <c r="H45" i="1"/>
  <c r="G45" i="1"/>
  <c r="W45" i="1" s="1"/>
  <c r="X45" i="1" s="1"/>
  <c r="F45" i="1"/>
  <c r="V44" i="1"/>
  <c r="T44" i="1"/>
  <c r="S44" i="1"/>
  <c r="R44" i="1"/>
  <c r="I44" i="1"/>
  <c r="H44" i="1"/>
  <c r="G44" i="1"/>
  <c r="W44" i="1" s="1"/>
  <c r="X44" i="1" s="1"/>
  <c r="F44" i="1"/>
  <c r="V43" i="1"/>
  <c r="S43" i="1"/>
  <c r="T43" i="1" s="1"/>
  <c r="R43" i="1"/>
  <c r="I43" i="1"/>
  <c r="H43" i="1"/>
  <c r="G43" i="1"/>
  <c r="F43" i="1"/>
  <c r="W43" i="1" s="1"/>
  <c r="X43" i="1" s="1"/>
  <c r="V42" i="1"/>
  <c r="S42" i="1"/>
  <c r="T42" i="1" s="1"/>
  <c r="R42" i="1"/>
  <c r="I42" i="1"/>
  <c r="H42" i="1"/>
  <c r="G42" i="1"/>
  <c r="W42" i="1" s="1"/>
  <c r="X42" i="1" s="1"/>
  <c r="F42" i="1"/>
  <c r="V41" i="1"/>
  <c r="S41" i="1"/>
  <c r="T41" i="1" s="1"/>
  <c r="R41" i="1"/>
  <c r="I41" i="1"/>
  <c r="H41" i="1"/>
  <c r="G41" i="1"/>
  <c r="W41" i="1" s="1"/>
  <c r="X41" i="1" s="1"/>
  <c r="F41" i="1"/>
  <c r="V40" i="1"/>
  <c r="T40" i="1"/>
  <c r="S40" i="1"/>
  <c r="R40" i="1"/>
  <c r="I40" i="1"/>
  <c r="H40" i="1"/>
  <c r="G40" i="1"/>
  <c r="W40" i="1" s="1"/>
  <c r="X40" i="1" s="1"/>
  <c r="F40" i="1"/>
  <c r="V39" i="1"/>
  <c r="S39" i="1"/>
  <c r="T39" i="1" s="1"/>
  <c r="R39" i="1"/>
  <c r="I39" i="1"/>
  <c r="H39" i="1"/>
  <c r="G39" i="1"/>
  <c r="F39" i="1"/>
  <c r="W39" i="1" s="1"/>
  <c r="X39" i="1" s="1"/>
  <c r="V38" i="1"/>
  <c r="S38" i="1"/>
  <c r="T38" i="1" s="1"/>
  <c r="R38" i="1"/>
  <c r="I38" i="1"/>
  <c r="H38" i="1"/>
  <c r="G38" i="1"/>
  <c r="W38" i="1" s="1"/>
  <c r="X38" i="1" s="1"/>
  <c r="F38" i="1"/>
  <c r="V37" i="1"/>
  <c r="S37" i="1"/>
  <c r="T37" i="1" s="1"/>
  <c r="R37" i="1"/>
  <c r="I37" i="1"/>
  <c r="H37" i="1"/>
  <c r="G37" i="1"/>
  <c r="W37" i="1" s="1"/>
  <c r="X37" i="1" s="1"/>
  <c r="F37" i="1"/>
  <c r="V36" i="1"/>
  <c r="T36" i="1"/>
  <c r="S36" i="1"/>
  <c r="R36" i="1"/>
  <c r="I36" i="1"/>
  <c r="H36" i="1"/>
  <c r="G36" i="1"/>
  <c r="W36" i="1" s="1"/>
  <c r="X36" i="1" s="1"/>
  <c r="F36" i="1"/>
  <c r="V35" i="1"/>
  <c r="S35" i="1"/>
  <c r="T35" i="1" s="1"/>
  <c r="R35" i="1"/>
  <c r="I35" i="1"/>
  <c r="H35" i="1"/>
  <c r="G35" i="1"/>
  <c r="F35" i="1"/>
  <c r="W35" i="1" s="1"/>
  <c r="X35" i="1" s="1"/>
  <c r="V34" i="1"/>
  <c r="S34" i="1"/>
  <c r="T34" i="1" s="1"/>
  <c r="R34" i="1"/>
  <c r="I34" i="1"/>
  <c r="H34" i="1"/>
  <c r="G34" i="1"/>
  <c r="W34" i="1" s="1"/>
  <c r="X34" i="1" s="1"/>
  <c r="F34" i="1"/>
  <c r="V33" i="1"/>
  <c r="S33" i="1"/>
  <c r="T33" i="1" s="1"/>
  <c r="R33" i="1"/>
  <c r="I33" i="1"/>
  <c r="H33" i="1"/>
  <c r="G33" i="1"/>
  <c r="W33" i="1" s="1"/>
  <c r="X33" i="1" s="1"/>
  <c r="F33" i="1"/>
  <c r="V32" i="1"/>
  <c r="T32" i="1"/>
  <c r="S32" i="1"/>
  <c r="R32" i="1"/>
  <c r="I32" i="1"/>
  <c r="H32" i="1"/>
  <c r="G32" i="1"/>
  <c r="W32" i="1" s="1"/>
  <c r="X32" i="1" s="1"/>
  <c r="F32" i="1"/>
  <c r="V31" i="1"/>
  <c r="S31" i="1"/>
  <c r="T31" i="1" s="1"/>
  <c r="R31" i="1"/>
  <c r="I31" i="1"/>
  <c r="H31" i="1"/>
  <c r="G31" i="1"/>
  <c r="F31" i="1"/>
  <c r="W31" i="1" s="1"/>
  <c r="X31" i="1" s="1"/>
  <c r="V30" i="1"/>
  <c r="S30" i="1"/>
  <c r="T30" i="1" s="1"/>
  <c r="R30" i="1"/>
  <c r="I30" i="1"/>
  <c r="H30" i="1"/>
  <c r="G30" i="1"/>
  <c r="W30" i="1" s="1"/>
  <c r="X30" i="1" s="1"/>
  <c r="F30" i="1"/>
  <c r="V29" i="1"/>
  <c r="S29" i="1"/>
  <c r="T29" i="1" s="1"/>
  <c r="R29" i="1"/>
  <c r="I29" i="1"/>
  <c r="H29" i="1"/>
  <c r="G29" i="1"/>
  <c r="W29" i="1" s="1"/>
  <c r="X29" i="1" s="1"/>
  <c r="F29" i="1"/>
  <c r="V28" i="1"/>
  <c r="T28" i="1"/>
  <c r="S28" i="1"/>
  <c r="R28" i="1"/>
  <c r="I28" i="1"/>
  <c r="H28" i="1"/>
  <c r="G28" i="1"/>
  <c r="W28" i="1" s="1"/>
  <c r="X28" i="1" s="1"/>
  <c r="F28" i="1"/>
  <c r="V27" i="1"/>
  <c r="S27" i="1"/>
  <c r="T27" i="1" s="1"/>
  <c r="R27" i="1"/>
  <c r="I27" i="1"/>
  <c r="H27" i="1"/>
  <c r="G27" i="1"/>
  <c r="F27" i="1"/>
  <c r="W27" i="1" s="1"/>
  <c r="X27" i="1" s="1"/>
  <c r="V26" i="1"/>
  <c r="S26" i="1"/>
  <c r="T26" i="1" s="1"/>
  <c r="R26" i="1"/>
  <c r="I26" i="1"/>
  <c r="H26" i="1"/>
  <c r="G26" i="1"/>
  <c r="W26" i="1" s="1"/>
  <c r="X26" i="1" s="1"/>
  <c r="F26" i="1"/>
  <c r="V25" i="1"/>
  <c r="S25" i="1"/>
  <c r="T25" i="1" s="1"/>
  <c r="R25" i="1"/>
  <c r="I25" i="1"/>
  <c r="H25" i="1"/>
  <c r="G25" i="1"/>
  <c r="W25" i="1" s="1"/>
  <c r="X25" i="1" s="1"/>
  <c r="F25" i="1"/>
  <c r="V24" i="1"/>
  <c r="T24" i="1"/>
  <c r="S24" i="1"/>
  <c r="R24" i="1"/>
  <c r="I24" i="1"/>
  <c r="H24" i="1"/>
  <c r="G24" i="1"/>
  <c r="W24" i="1" s="1"/>
  <c r="X24" i="1" s="1"/>
  <c r="F24" i="1"/>
  <c r="V23" i="1"/>
  <c r="S23" i="1"/>
  <c r="T23" i="1" s="1"/>
  <c r="R23" i="1"/>
  <c r="I23" i="1"/>
  <c r="H23" i="1"/>
  <c r="G23" i="1"/>
  <c r="F23" i="1"/>
  <c r="W23" i="1" s="1"/>
  <c r="X23" i="1" s="1"/>
  <c r="V22" i="1"/>
  <c r="S22" i="1"/>
  <c r="T22" i="1" s="1"/>
  <c r="R22" i="1"/>
  <c r="I22" i="1"/>
  <c r="H22" i="1"/>
  <c r="G22" i="1"/>
  <c r="W22" i="1" s="1"/>
  <c r="X22" i="1" s="1"/>
  <c r="F22" i="1"/>
  <c r="V21" i="1"/>
  <c r="S21" i="1"/>
  <c r="T21" i="1" s="1"/>
  <c r="R21" i="1"/>
  <c r="I21" i="1"/>
  <c r="H21" i="1"/>
  <c r="G21" i="1"/>
  <c r="W21" i="1" s="1"/>
  <c r="X21" i="1" s="1"/>
  <c r="F21" i="1"/>
  <c r="V20" i="1"/>
  <c r="T20" i="1"/>
  <c r="S20" i="1"/>
  <c r="R20" i="1"/>
  <c r="I20" i="1"/>
  <c r="H20" i="1"/>
  <c r="H46" i="1" s="1"/>
  <c r="G20" i="1"/>
  <c r="W20" i="1" s="1"/>
  <c r="X20" i="1" s="1"/>
  <c r="F20" i="1"/>
  <c r="X46" i="1" l="1"/>
</calcChain>
</file>

<file path=xl/sharedStrings.xml><?xml version="1.0" encoding="utf-8"?>
<sst xmlns="http://schemas.openxmlformats.org/spreadsheetml/2006/main" count="108" uniqueCount="91">
  <si>
    <t>INDICADORES DE RESULTADOS 2024</t>
  </si>
  <si>
    <t>OBJETIVOS Y METAS</t>
  </si>
  <si>
    <t>MUNICIPIO DE GUAYMAS SONORA</t>
  </si>
  <si>
    <t>DEL 01 DE  ENERO  AL 31 DE MARZO DE 2024</t>
  </si>
  <si>
    <t>DEL 01 DE  ENERO  AL 30 DE JUNIO DE 2024</t>
  </si>
  <si>
    <t>DEL 01 DE  ENERO  AL 30 DE SEPTIEMBRE DE 2024</t>
  </si>
  <si>
    <t>DEL 01 DE  ENERO AL 31 DE  DICIEMBRE DE 2024</t>
  </si>
  <si>
    <t>Función</t>
  </si>
  <si>
    <t>Desarrollo Comunitario</t>
  </si>
  <si>
    <t>Dependencia</t>
  </si>
  <si>
    <t>DIR. GRAL DE INFRAEST. URB. Y ECOLO</t>
  </si>
  <si>
    <t>Unidad Resp.</t>
  </si>
  <si>
    <t>DIRECCION DE CONTROL URBANO</t>
  </si>
  <si>
    <t>Programa</t>
  </si>
  <si>
    <t>PLANEACION Y EJECUCION DEL DESARROLLO URBANO</t>
  </si>
  <si>
    <t>SubPrograma</t>
  </si>
  <si>
    <t>PLANEACION URBANA Y ADMINISTRACION</t>
  </si>
  <si>
    <t>PEM 1</t>
  </si>
  <si>
    <t>P.E.M. 01</t>
  </si>
  <si>
    <t>O  B  J  E  T  I  V  O  S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</si>
  <si>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</si>
  <si>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</si>
  <si>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</si>
  <si>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</si>
  <si>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</si>
  <si>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</si>
  <si>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</si>
  <si>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</si>
  <si>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</si>
  <si>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</si>
  <si>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</si>
  <si>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</si>
  <si>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</si>
  <si>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</si>
  <si>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</si>
  <si>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</si>
  <si>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</si>
  <si>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</si>
  <si>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</si>
  <si>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</si>
  <si>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</si>
  <si>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</si>
  <si>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</si>
  <si>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</si>
  <si>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</si>
  <si>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CONSTANCIA DE ZONIFICACION</t>
  </si>
  <si>
    <t>CONSTANCIA</t>
  </si>
  <si>
    <t>FACTIBILIDAD DE USO DE SUELO</t>
  </si>
  <si>
    <t>FACTIBILIDAD</t>
  </si>
  <si>
    <t>LICENCIA DE USO DE SUELO</t>
  </si>
  <si>
    <t>LICENCIA</t>
  </si>
  <si>
    <t>DICTAMEN TECNICO INFORMATIVO</t>
  </si>
  <si>
    <t>DICTAMEN</t>
  </si>
  <si>
    <t>AUTORIZACION DE PROYECTO</t>
  </si>
  <si>
    <t>AUTORIZACION</t>
  </si>
  <si>
    <t>AUTORIZACION DE MODIFICACION DE PROYECTO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</si>
  <si>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</si>
  <si>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</si>
  <si>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</si>
  <si>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</si>
  <si>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</si>
  <si>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</si>
  <si>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CONVENIO</t>
  </si>
  <si>
    <t>ACTA DE ENTREGA / RECEPCION</t>
  </si>
  <si>
    <t>ACTA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</si>
  <si>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</si>
  <si>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</si>
  <si>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</si>
  <si>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</si>
  <si>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</si>
  <si>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</si>
  <si>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</si>
  <si>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</si>
  <si>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</si>
  <si>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</si>
  <si>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</si>
  <si>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</si>
  <si>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</si>
  <si>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</si>
  <si>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</si>
  <si>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</si>
  <si>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</si>
  <si>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BOLETA PAGO</t>
  </si>
  <si>
    <t>REALIZAR INSPECCIONES A OBRAS DENTRO DEL AREA URBANA DEL MUNICIPIO Y ATENCION A DENUNCIAS PRESENTADAS EN ESTA DIRECCION</t>
  </si>
  <si>
    <t>REPORTES</t>
  </si>
  <si>
    <t>CURSOS DE CAPACITACION PARA DIRECTORES RESPONSABLES DE OBRA.</t>
  </si>
  <si>
    <t>CURSOS DE CAPACITACION PARA EL PERSONAL</t>
  </si>
  <si>
    <t>ALTAS Y REFRENDOS DE DIRECTORES RESPONSABLES DE OBRAS</t>
  </si>
  <si>
    <t>TOTAL DEL GASTO DE LA UNIDAD RESPONSABLE</t>
  </si>
  <si>
    <t>NOTA:  EL TOTAL DE LA PONDERACION DEBERA SUMAR  100</t>
  </si>
  <si>
    <t>E1 Eficacia   E2 Economía  E3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</si>
</sst>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0"/>
    <numFmt numFmtId="165" formatCode="000"/>
    <numFmt numFmtId="166" formatCode="########0"/>
    <numFmt numFmtId="167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0" fontId="3" fillId="0" borderId="0" xfId="0" applyNumberFormat="1" applyFont="1" applyFill="1" applyBorder="1" applyAlignment="1" applyProtection="1"/>
    <xf numFmtId="165" fontId="6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justify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 applyProtection="1">
      <alignment horizontal="center" vertical="center"/>
    </xf>
    <xf numFmtId="16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justify"/>
    </xf>
    <xf numFmtId="166" fontId="2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167" fontId="3" fillId="5" borderId="1" xfId="0" applyNumberFormat="1" applyFont="1" applyFill="1" applyBorder="1" applyAlignment="1" applyProtection="1">
      <alignment horizontal="center" vertical="center"/>
    </xf>
    <xf numFmtId="4" fontId="3" fillId="5" borderId="1" xfId="0" applyNumberFormat="1" applyFont="1" applyFill="1" applyBorder="1" applyAlignment="1" applyProtection="1">
      <alignment horizontal="center" vertical="center"/>
    </xf>
    <xf numFmtId="43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topLeftCell="B19" workbookViewId="0">
      <selection activeCell="Y40" sqref="Y40"/>
    </sheetView>
  </sheetViews>
  <sheetFormatPr baseColWidth="10" defaultRowHeight="15" x14ac:dyDescent="0.25"/>
  <cols>
    <col min="3" max="3" width="22.85546875" customWidth="1"/>
    <col min="4" max="4" width="15.28515625" customWidth="1"/>
    <col min="6" max="6" width="0.28515625" customWidth="1"/>
    <col min="7" max="7" width="11.42578125" hidden="1" customWidth="1"/>
    <col min="17" max="17" width="3.85546875" customWidth="1"/>
    <col min="21" max="21" width="11.42578125" customWidth="1"/>
    <col min="22" max="22" width="11.42578125" hidden="1" customWidth="1"/>
    <col min="23" max="24" width="0.1406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4" t="s">
        <v>7</v>
      </c>
      <c r="B9" s="5">
        <v>222</v>
      </c>
      <c r="C9" s="6" t="s">
        <v>8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9"/>
      <c r="U9" s="9"/>
      <c r="V9" s="9"/>
      <c r="W9" s="9"/>
      <c r="X9" s="9"/>
    </row>
    <row r="10" spans="1:24" x14ac:dyDescent="0.25">
      <c r="A10" s="4" t="s">
        <v>9</v>
      </c>
      <c r="B10" s="5">
        <v>8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  <c r="X10" s="9"/>
    </row>
    <row r="11" spans="1:24" x14ac:dyDescent="0.25">
      <c r="A11" s="4" t="s">
        <v>11</v>
      </c>
      <c r="B11" s="5">
        <v>3</v>
      </c>
      <c r="C11" s="6" t="s">
        <v>12</v>
      </c>
      <c r="D11" s="7"/>
      <c r="E11" s="8"/>
      <c r="F11" s="8"/>
      <c r="G11" s="8"/>
      <c r="H11" s="8"/>
      <c r="I11" s="8"/>
      <c r="J11" s="8"/>
      <c r="K11" s="8"/>
      <c r="L11" s="10"/>
      <c r="M11" s="10"/>
      <c r="N11" s="10"/>
      <c r="O11" s="10"/>
      <c r="P11" s="10"/>
      <c r="Q11" s="10"/>
      <c r="R11" s="9"/>
      <c r="S11" s="9"/>
      <c r="T11" s="9"/>
      <c r="U11" s="9"/>
      <c r="V11" s="9"/>
      <c r="W11" s="9"/>
      <c r="X11" s="9"/>
    </row>
    <row r="12" spans="1:24" x14ac:dyDescent="0.25">
      <c r="A12" s="4" t="s">
        <v>13</v>
      </c>
      <c r="B12" s="11">
        <v>17</v>
      </c>
      <c r="C12" s="6" t="s">
        <v>14</v>
      </c>
      <c r="D12" s="7"/>
      <c r="E12" s="8"/>
      <c r="F12" s="8"/>
      <c r="G12" s="8"/>
      <c r="H12" s="8"/>
      <c r="I12" s="8"/>
      <c r="J12" s="8"/>
      <c r="K12" s="8"/>
      <c r="L12" s="10"/>
      <c r="M12" s="10"/>
      <c r="N12" s="10"/>
      <c r="O12" s="10"/>
      <c r="P12" s="10"/>
      <c r="Q12" s="10"/>
      <c r="R12" s="9"/>
      <c r="S12" s="9"/>
      <c r="T12" s="9"/>
      <c r="U12" s="9"/>
      <c r="V12" s="9"/>
      <c r="W12" s="9"/>
      <c r="X12" s="9"/>
    </row>
    <row r="13" spans="1:24" x14ac:dyDescent="0.25">
      <c r="A13" s="4" t="s">
        <v>15</v>
      </c>
      <c r="B13" s="5">
        <v>7</v>
      </c>
      <c r="C13" s="6" t="s">
        <v>16</v>
      </c>
      <c r="D13" s="7"/>
      <c r="E13" s="8"/>
      <c r="F13" s="8"/>
      <c r="G13" s="8"/>
      <c r="H13" s="8"/>
      <c r="I13" s="8"/>
      <c r="J13" s="8"/>
      <c r="K13" s="8"/>
      <c r="L13" s="10"/>
      <c r="M13" s="10"/>
      <c r="N13" s="10"/>
      <c r="O13" s="10"/>
      <c r="P13" s="10"/>
      <c r="Q13" s="10"/>
      <c r="R13" s="9"/>
      <c r="S13" s="9"/>
      <c r="T13" s="9"/>
      <c r="U13" s="9"/>
      <c r="V13" s="9"/>
      <c r="W13" s="9"/>
      <c r="X13" s="9" t="s">
        <v>17</v>
      </c>
    </row>
    <row r="14" spans="1:24" hidden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0"/>
      <c r="M14" s="10"/>
      <c r="N14" s="10"/>
      <c r="O14" s="10"/>
      <c r="P14" s="10"/>
      <c r="Q14" s="10" t="s">
        <v>18</v>
      </c>
      <c r="R14" s="9"/>
      <c r="S14" s="9"/>
      <c r="T14" s="9"/>
      <c r="U14" s="9"/>
      <c r="V14" s="9"/>
      <c r="W14" s="9"/>
      <c r="X14" s="9"/>
    </row>
    <row r="15" spans="1:24" hidden="1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x14ac:dyDescent="0.25">
      <c r="A16" s="13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/>
      <c r="S17" s="9"/>
      <c r="T17" s="9"/>
      <c r="U17" s="9"/>
      <c r="V17" s="9"/>
      <c r="W17" s="9"/>
      <c r="X17" s="9"/>
    </row>
    <row r="18" spans="1:24" x14ac:dyDescent="0.25">
      <c r="A18" s="14" t="s">
        <v>21</v>
      </c>
      <c r="B18" s="14"/>
      <c r="C18" s="14"/>
      <c r="D18" s="15" t="s">
        <v>22</v>
      </c>
      <c r="E18" s="15" t="s">
        <v>23</v>
      </c>
      <c r="F18" s="15" t="s">
        <v>24</v>
      </c>
      <c r="G18" s="15"/>
      <c r="H18" s="15" t="s">
        <v>25</v>
      </c>
      <c r="I18" s="15"/>
      <c r="J18" s="14" t="s">
        <v>26</v>
      </c>
      <c r="K18" s="14"/>
      <c r="L18" s="14" t="s">
        <v>27</v>
      </c>
      <c r="M18" s="14"/>
      <c r="N18" s="14" t="s">
        <v>28</v>
      </c>
      <c r="O18" s="14"/>
      <c r="P18" s="14" t="s">
        <v>29</v>
      </c>
      <c r="Q18" s="14"/>
      <c r="R18" s="14" t="s">
        <v>30</v>
      </c>
      <c r="S18" s="14"/>
      <c r="T18" s="14"/>
      <c r="U18" s="16" t="s">
        <v>31</v>
      </c>
      <c r="V18" s="17" t="s">
        <v>32</v>
      </c>
      <c r="W18" s="18"/>
      <c r="X18" s="19"/>
    </row>
    <row r="19" spans="1:24" x14ac:dyDescent="0.25">
      <c r="A19" s="20" t="s">
        <v>33</v>
      </c>
      <c r="B19" s="14" t="s">
        <v>34</v>
      </c>
      <c r="C19" s="14"/>
      <c r="D19" s="15"/>
      <c r="E19" s="15"/>
      <c r="F19" s="21" t="s">
        <v>35</v>
      </c>
      <c r="G19" s="21" t="s">
        <v>36</v>
      </c>
      <c r="H19" s="21" t="s">
        <v>37</v>
      </c>
      <c r="I19" s="21" t="s">
        <v>38</v>
      </c>
      <c r="J19" s="22" t="s">
        <v>39</v>
      </c>
      <c r="K19" s="22" t="s">
        <v>40</v>
      </c>
      <c r="L19" s="22" t="s">
        <v>39</v>
      </c>
      <c r="M19" s="22" t="s">
        <v>40</v>
      </c>
      <c r="N19" s="22" t="s">
        <v>39</v>
      </c>
      <c r="O19" s="22" t="s">
        <v>40</v>
      </c>
      <c r="P19" s="22" t="s">
        <v>39</v>
      </c>
      <c r="Q19" s="22" t="s">
        <v>40</v>
      </c>
      <c r="R19" s="22" t="s">
        <v>39</v>
      </c>
      <c r="S19" s="22" t="s">
        <v>40</v>
      </c>
      <c r="T19" s="22" t="s">
        <v>41</v>
      </c>
      <c r="U19" s="16"/>
      <c r="V19" s="23" t="s">
        <v>42</v>
      </c>
      <c r="W19" s="23" t="s">
        <v>43</v>
      </c>
      <c r="X19" s="23" t="s">
        <v>44</v>
      </c>
    </row>
    <row r="20" spans="1:24" x14ac:dyDescent="0.25">
      <c r="A20" s="24">
        <v>1</v>
      </c>
      <c r="B20" s="25" t="s">
        <v>45</v>
      </c>
      <c r="C20" s="25"/>
      <c r="D20" s="26" t="s">
        <v>46</v>
      </c>
      <c r="E20" s="26">
        <v>5</v>
      </c>
      <c r="F20" s="27">
        <f t="shared" ref="F20:F45" si="0">$F$46*E20/100</f>
        <v>0</v>
      </c>
      <c r="G20" s="27">
        <f t="shared" ref="G20:G45" si="1">$G$46*E20/100</f>
        <v>0</v>
      </c>
      <c r="H20" s="28">
        <f t="shared" ref="H20:I45" si="2">J20+L20+N20+P20</f>
        <v>75</v>
      </c>
      <c r="I20" s="28">
        <f t="shared" si="2"/>
        <v>180</v>
      </c>
      <c r="J20" s="24">
        <v>25</v>
      </c>
      <c r="K20" s="29">
        <v>42</v>
      </c>
      <c r="L20" s="24">
        <v>25</v>
      </c>
      <c r="M20" s="29">
        <v>45</v>
      </c>
      <c r="N20" s="24">
        <v>15</v>
      </c>
      <c r="O20" s="30">
        <v>93</v>
      </c>
      <c r="P20" s="24">
        <v>10</v>
      </c>
      <c r="Q20" s="30"/>
      <c r="R20" s="28">
        <f t="shared" ref="R20:S46" si="3">J20+L20+N20+P20</f>
        <v>75</v>
      </c>
      <c r="S20" s="28">
        <f t="shared" si="3"/>
        <v>180</v>
      </c>
      <c r="T20" s="28">
        <f t="shared" ref="T20:T46" si="4">S20-R20</f>
        <v>105</v>
      </c>
      <c r="U20" s="31"/>
      <c r="V20" s="30">
        <f>Q20/P20*100</f>
        <v>0</v>
      </c>
      <c r="W20" s="30" t="e">
        <f t="shared" ref="W20:W46" si="5">G20/F20*100</f>
        <v>#DIV/0!</v>
      </c>
      <c r="X20" s="30" t="e">
        <f t="shared" ref="X20:X46" si="6">W20/V20*100</f>
        <v>#DIV/0!</v>
      </c>
    </row>
    <row r="21" spans="1:24" ht="17.25" customHeight="1" x14ac:dyDescent="0.25">
      <c r="A21" s="24">
        <v>2</v>
      </c>
      <c r="B21" s="25" t="s">
        <v>47</v>
      </c>
      <c r="C21" s="25"/>
      <c r="D21" s="26" t="s">
        <v>48</v>
      </c>
      <c r="E21" s="26">
        <v>4</v>
      </c>
      <c r="F21" s="27">
        <f t="shared" si="0"/>
        <v>0</v>
      </c>
      <c r="G21" s="27">
        <f t="shared" si="1"/>
        <v>0</v>
      </c>
      <c r="H21" s="28">
        <f t="shared" si="2"/>
        <v>90</v>
      </c>
      <c r="I21" s="28">
        <f t="shared" si="2"/>
        <v>143</v>
      </c>
      <c r="J21" s="24">
        <v>30</v>
      </c>
      <c r="K21" s="29">
        <v>38</v>
      </c>
      <c r="L21" s="24">
        <v>20</v>
      </c>
      <c r="M21" s="29">
        <v>52</v>
      </c>
      <c r="N21" s="24">
        <v>20</v>
      </c>
      <c r="O21" s="30">
        <v>53</v>
      </c>
      <c r="P21" s="24">
        <v>20</v>
      </c>
      <c r="Q21" s="30"/>
      <c r="R21" s="28">
        <f t="shared" si="3"/>
        <v>90</v>
      </c>
      <c r="S21" s="28">
        <f t="shared" si="3"/>
        <v>143</v>
      </c>
      <c r="T21" s="28">
        <f t="shared" si="4"/>
        <v>53</v>
      </c>
      <c r="U21" s="31"/>
      <c r="V21" s="30">
        <f t="shared" ref="V21:V46" si="7">Q21/P21*100</f>
        <v>0</v>
      </c>
      <c r="W21" s="30" t="e">
        <f t="shared" si="5"/>
        <v>#DIV/0!</v>
      </c>
      <c r="X21" s="30" t="e">
        <f t="shared" si="6"/>
        <v>#DIV/0!</v>
      </c>
    </row>
    <row r="22" spans="1:24" ht="21" customHeight="1" x14ac:dyDescent="0.25">
      <c r="A22" s="24">
        <v>3</v>
      </c>
      <c r="B22" s="25" t="s">
        <v>49</v>
      </c>
      <c r="C22" s="25"/>
      <c r="D22" s="26" t="s">
        <v>50</v>
      </c>
      <c r="E22" s="26">
        <v>4</v>
      </c>
      <c r="F22" s="27">
        <f t="shared" si="0"/>
        <v>0</v>
      </c>
      <c r="G22" s="27">
        <f t="shared" si="1"/>
        <v>0</v>
      </c>
      <c r="H22" s="28">
        <f t="shared" si="2"/>
        <v>38</v>
      </c>
      <c r="I22" s="28">
        <f t="shared" si="2"/>
        <v>74</v>
      </c>
      <c r="J22" s="24">
        <v>15</v>
      </c>
      <c r="K22" s="29">
        <v>25</v>
      </c>
      <c r="L22" s="24">
        <v>10</v>
      </c>
      <c r="M22" s="29">
        <v>23</v>
      </c>
      <c r="N22" s="24">
        <v>10</v>
      </c>
      <c r="O22" s="30">
        <v>26</v>
      </c>
      <c r="P22" s="24">
        <v>3</v>
      </c>
      <c r="Q22" s="30"/>
      <c r="R22" s="28">
        <f t="shared" si="3"/>
        <v>38</v>
      </c>
      <c r="S22" s="28">
        <f t="shared" si="3"/>
        <v>74</v>
      </c>
      <c r="T22" s="28">
        <f t="shared" si="4"/>
        <v>36</v>
      </c>
      <c r="U22" s="31"/>
      <c r="V22" s="30">
        <f t="shared" si="7"/>
        <v>0</v>
      </c>
      <c r="W22" s="30" t="e">
        <f t="shared" si="5"/>
        <v>#DIV/0!</v>
      </c>
      <c r="X22" s="30" t="e">
        <f t="shared" si="6"/>
        <v>#DIV/0!</v>
      </c>
    </row>
    <row r="23" spans="1:24" ht="21.75" customHeight="1" x14ac:dyDescent="0.25">
      <c r="A23" s="24">
        <v>4</v>
      </c>
      <c r="B23" s="25" t="s">
        <v>51</v>
      </c>
      <c r="C23" s="25"/>
      <c r="D23" s="26" t="s">
        <v>52</v>
      </c>
      <c r="E23" s="26">
        <v>1</v>
      </c>
      <c r="F23" s="27">
        <f t="shared" si="0"/>
        <v>0</v>
      </c>
      <c r="G23" s="27">
        <f t="shared" si="1"/>
        <v>0</v>
      </c>
      <c r="H23" s="28">
        <f t="shared" si="2"/>
        <v>90</v>
      </c>
      <c r="I23" s="28">
        <f t="shared" si="2"/>
        <v>150</v>
      </c>
      <c r="J23" s="24">
        <v>30</v>
      </c>
      <c r="K23" s="29">
        <v>39</v>
      </c>
      <c r="L23" s="24">
        <v>30</v>
      </c>
      <c r="M23" s="29">
        <v>64</v>
      </c>
      <c r="N23" s="24">
        <v>15</v>
      </c>
      <c r="O23" s="30">
        <v>47</v>
      </c>
      <c r="P23" s="24">
        <v>15</v>
      </c>
      <c r="Q23" s="30"/>
      <c r="R23" s="28">
        <f t="shared" si="3"/>
        <v>90</v>
      </c>
      <c r="S23" s="28">
        <f t="shared" si="3"/>
        <v>150</v>
      </c>
      <c r="T23" s="28">
        <f t="shared" si="4"/>
        <v>60</v>
      </c>
      <c r="U23" s="31"/>
      <c r="V23" s="30">
        <f t="shared" si="7"/>
        <v>0</v>
      </c>
      <c r="W23" s="30" t="e">
        <f t="shared" si="5"/>
        <v>#DIV/0!</v>
      </c>
      <c r="X23" s="30" t="e">
        <f t="shared" si="6"/>
        <v>#DIV/0!</v>
      </c>
    </row>
    <row r="24" spans="1:24" ht="21.75" customHeight="1" x14ac:dyDescent="0.25">
      <c r="A24" s="24">
        <v>5</v>
      </c>
      <c r="B24" s="25" t="s">
        <v>53</v>
      </c>
      <c r="C24" s="25"/>
      <c r="D24" s="26" t="s">
        <v>54</v>
      </c>
      <c r="E24" s="26">
        <v>4</v>
      </c>
      <c r="F24" s="27">
        <f t="shared" si="0"/>
        <v>0</v>
      </c>
      <c r="G24" s="27">
        <f t="shared" si="1"/>
        <v>0</v>
      </c>
      <c r="H24" s="28">
        <f t="shared" si="2"/>
        <v>50</v>
      </c>
      <c r="I24" s="28">
        <f t="shared" si="2"/>
        <v>37</v>
      </c>
      <c r="J24" s="24">
        <v>15</v>
      </c>
      <c r="K24" s="29">
        <v>11</v>
      </c>
      <c r="L24" s="24">
        <v>15</v>
      </c>
      <c r="M24" s="29">
        <v>15</v>
      </c>
      <c r="N24" s="24">
        <v>10</v>
      </c>
      <c r="O24" s="30">
        <v>11</v>
      </c>
      <c r="P24" s="24">
        <v>10</v>
      </c>
      <c r="Q24" s="30"/>
      <c r="R24" s="28">
        <f t="shared" si="3"/>
        <v>50</v>
      </c>
      <c r="S24" s="28">
        <f t="shared" si="3"/>
        <v>37</v>
      </c>
      <c r="T24" s="28">
        <f t="shared" si="4"/>
        <v>-13</v>
      </c>
      <c r="U24" s="31"/>
      <c r="V24" s="30">
        <f t="shared" si="7"/>
        <v>0</v>
      </c>
      <c r="W24" s="30" t="e">
        <f t="shared" si="5"/>
        <v>#DIV/0!</v>
      </c>
      <c r="X24" s="30" t="e">
        <f t="shared" si="6"/>
        <v>#DIV/0!</v>
      </c>
    </row>
    <row r="25" spans="1:24" ht="24.75" customHeight="1" x14ac:dyDescent="0.25">
      <c r="A25" s="24">
        <v>6</v>
      </c>
      <c r="B25" s="25" t="s">
        <v>55</v>
      </c>
      <c r="C25" s="25"/>
      <c r="D25" s="26" t="s">
        <v>54</v>
      </c>
      <c r="E25" s="26">
        <v>1</v>
      </c>
      <c r="F25" s="27">
        <f t="shared" si="0"/>
        <v>0</v>
      </c>
      <c r="G25" s="27">
        <f t="shared" si="1"/>
        <v>0</v>
      </c>
      <c r="H25" s="28">
        <f t="shared" si="2"/>
        <v>1</v>
      </c>
      <c r="I25" s="28">
        <f t="shared" si="2"/>
        <v>0</v>
      </c>
      <c r="J25" s="24">
        <v>1</v>
      </c>
      <c r="K25" s="29">
        <v>0</v>
      </c>
      <c r="L25" s="24">
        <v>0</v>
      </c>
      <c r="M25" s="29">
        <v>0</v>
      </c>
      <c r="N25" s="24">
        <v>0</v>
      </c>
      <c r="O25" s="30">
        <v>0</v>
      </c>
      <c r="P25" s="24">
        <v>0</v>
      </c>
      <c r="Q25" s="30"/>
      <c r="R25" s="28">
        <f t="shared" si="3"/>
        <v>1</v>
      </c>
      <c r="S25" s="28">
        <f t="shared" si="3"/>
        <v>0</v>
      </c>
      <c r="T25" s="28">
        <f t="shared" si="4"/>
        <v>-1</v>
      </c>
      <c r="U25" s="31"/>
      <c r="V25" s="30" t="e">
        <f t="shared" si="7"/>
        <v>#DIV/0!</v>
      </c>
      <c r="W25" s="30" t="e">
        <f t="shared" si="5"/>
        <v>#DIV/0!</v>
      </c>
      <c r="X25" s="30" t="e">
        <f t="shared" si="6"/>
        <v>#DIV/0!</v>
      </c>
    </row>
    <row r="26" spans="1:24" x14ac:dyDescent="0.25">
      <c r="A26" s="24">
        <v>7</v>
      </c>
      <c r="B26" s="25" t="s">
        <v>56</v>
      </c>
      <c r="C26" s="25"/>
      <c r="D26" s="26" t="s">
        <v>54</v>
      </c>
      <c r="E26" s="26">
        <v>1</v>
      </c>
      <c r="F26" s="27">
        <f t="shared" si="0"/>
        <v>0</v>
      </c>
      <c r="G26" s="27">
        <f t="shared" si="1"/>
        <v>0</v>
      </c>
      <c r="H26" s="28">
        <f t="shared" si="2"/>
        <v>90</v>
      </c>
      <c r="I26" s="28">
        <f t="shared" si="2"/>
        <v>118</v>
      </c>
      <c r="J26" s="24">
        <v>30</v>
      </c>
      <c r="K26" s="29">
        <v>0</v>
      </c>
      <c r="L26" s="24">
        <v>30</v>
      </c>
      <c r="M26" s="29">
        <v>118</v>
      </c>
      <c r="N26" s="24">
        <v>15</v>
      </c>
      <c r="O26" s="30">
        <v>0</v>
      </c>
      <c r="P26" s="24">
        <v>15</v>
      </c>
      <c r="Q26" s="30"/>
      <c r="R26" s="28">
        <f t="shared" si="3"/>
        <v>90</v>
      </c>
      <c r="S26" s="28">
        <f t="shared" si="3"/>
        <v>118</v>
      </c>
      <c r="T26" s="28">
        <f t="shared" si="4"/>
        <v>28</v>
      </c>
      <c r="U26" s="31"/>
      <c r="V26" s="30">
        <f t="shared" si="7"/>
        <v>0</v>
      </c>
      <c r="W26" s="30" t="e">
        <f t="shared" si="5"/>
        <v>#DIV/0!</v>
      </c>
      <c r="X26" s="30" t="e">
        <f t="shared" si="6"/>
        <v>#DIV/0!</v>
      </c>
    </row>
    <row r="27" spans="1:24" x14ac:dyDescent="0.25">
      <c r="A27" s="24">
        <v>8</v>
      </c>
      <c r="B27" s="25" t="s">
        <v>57</v>
      </c>
      <c r="C27" s="25"/>
      <c r="D27" s="26" t="s">
        <v>54</v>
      </c>
      <c r="E27" s="26">
        <v>1</v>
      </c>
      <c r="F27" s="27">
        <f t="shared" si="0"/>
        <v>0</v>
      </c>
      <c r="G27" s="27">
        <f t="shared" si="1"/>
        <v>0</v>
      </c>
      <c r="H27" s="28">
        <f t="shared" si="2"/>
        <v>1</v>
      </c>
      <c r="I27" s="28">
        <f t="shared" si="2"/>
        <v>2</v>
      </c>
      <c r="J27" s="24">
        <v>1</v>
      </c>
      <c r="K27" s="29">
        <v>1</v>
      </c>
      <c r="L27" s="24">
        <v>0</v>
      </c>
      <c r="M27" s="29">
        <v>1</v>
      </c>
      <c r="N27" s="24">
        <v>0</v>
      </c>
      <c r="O27" s="30">
        <v>0</v>
      </c>
      <c r="P27" s="24">
        <v>0</v>
      </c>
      <c r="Q27" s="30"/>
      <c r="R27" s="28">
        <f t="shared" si="3"/>
        <v>1</v>
      </c>
      <c r="S27" s="28">
        <f t="shared" si="3"/>
        <v>2</v>
      </c>
      <c r="T27" s="28">
        <f t="shared" si="4"/>
        <v>1</v>
      </c>
      <c r="U27" s="32"/>
      <c r="V27" s="30" t="e">
        <f t="shared" si="7"/>
        <v>#DIV/0!</v>
      </c>
      <c r="W27" s="30" t="e">
        <f t="shared" si="5"/>
        <v>#DIV/0!</v>
      </c>
      <c r="X27" s="30" t="e">
        <f t="shared" si="6"/>
        <v>#DIV/0!</v>
      </c>
    </row>
    <row r="28" spans="1:24" x14ac:dyDescent="0.25">
      <c r="A28" s="24">
        <v>9</v>
      </c>
      <c r="B28" s="25" t="s">
        <v>58</v>
      </c>
      <c r="C28" s="25"/>
      <c r="D28" s="26" t="s">
        <v>59</v>
      </c>
      <c r="E28" s="26">
        <v>2</v>
      </c>
      <c r="F28" s="27">
        <f t="shared" si="0"/>
        <v>0</v>
      </c>
      <c r="G28" s="27">
        <f t="shared" si="1"/>
        <v>0</v>
      </c>
      <c r="H28" s="28">
        <f t="shared" si="2"/>
        <v>110</v>
      </c>
      <c r="I28" s="28">
        <f t="shared" si="2"/>
        <v>409</v>
      </c>
      <c r="J28" s="24">
        <v>30</v>
      </c>
      <c r="K28" s="29">
        <v>128</v>
      </c>
      <c r="L28" s="24">
        <v>30</v>
      </c>
      <c r="M28" s="29">
        <v>159</v>
      </c>
      <c r="N28" s="24">
        <v>30</v>
      </c>
      <c r="O28" s="30">
        <v>122</v>
      </c>
      <c r="P28" s="24">
        <v>20</v>
      </c>
      <c r="Q28" s="30"/>
      <c r="R28" s="28">
        <f t="shared" si="3"/>
        <v>110</v>
      </c>
      <c r="S28" s="28">
        <f t="shared" si="3"/>
        <v>409</v>
      </c>
      <c r="T28" s="28">
        <f t="shared" si="4"/>
        <v>299</v>
      </c>
      <c r="U28" s="31"/>
      <c r="V28" s="30">
        <f t="shared" si="7"/>
        <v>0</v>
      </c>
      <c r="W28" s="30" t="e">
        <f t="shared" si="5"/>
        <v>#DIV/0!</v>
      </c>
      <c r="X28" s="30" t="e">
        <f t="shared" si="6"/>
        <v>#DIV/0!</v>
      </c>
    </row>
    <row r="29" spans="1:24" ht="27" customHeight="1" x14ac:dyDescent="0.25">
      <c r="A29" s="24">
        <v>10</v>
      </c>
      <c r="B29" s="25" t="s">
        <v>60</v>
      </c>
      <c r="C29" s="25"/>
      <c r="D29" s="26" t="s">
        <v>54</v>
      </c>
      <c r="E29" s="26">
        <v>1</v>
      </c>
      <c r="F29" s="27">
        <f t="shared" si="0"/>
        <v>0</v>
      </c>
      <c r="G29" s="27">
        <f t="shared" si="1"/>
        <v>0</v>
      </c>
      <c r="H29" s="28">
        <f t="shared" si="2"/>
        <v>2</v>
      </c>
      <c r="I29" s="28">
        <f t="shared" si="2"/>
        <v>1</v>
      </c>
      <c r="J29" s="24">
        <v>1</v>
      </c>
      <c r="K29" s="29">
        <v>0</v>
      </c>
      <c r="L29" s="24">
        <v>1</v>
      </c>
      <c r="M29" s="29">
        <v>1</v>
      </c>
      <c r="N29" s="24">
        <v>0</v>
      </c>
      <c r="O29" s="30">
        <v>0</v>
      </c>
      <c r="P29" s="24">
        <v>0</v>
      </c>
      <c r="Q29" s="30"/>
      <c r="R29" s="28">
        <f t="shared" si="3"/>
        <v>2</v>
      </c>
      <c r="S29" s="28">
        <f t="shared" si="3"/>
        <v>1</v>
      </c>
      <c r="T29" s="28">
        <f t="shared" si="4"/>
        <v>-1</v>
      </c>
      <c r="U29" s="31"/>
      <c r="V29" s="30" t="e">
        <f t="shared" si="7"/>
        <v>#DIV/0!</v>
      </c>
      <c r="W29" s="30" t="e">
        <f t="shared" si="5"/>
        <v>#DIV/0!</v>
      </c>
      <c r="X29" s="30" t="e">
        <f t="shared" si="6"/>
        <v>#DIV/0!</v>
      </c>
    </row>
    <row r="30" spans="1:24" ht="30" customHeight="1" x14ac:dyDescent="0.25">
      <c r="A30" s="24">
        <v>11</v>
      </c>
      <c r="B30" s="25" t="s">
        <v>61</v>
      </c>
      <c r="C30" s="25"/>
      <c r="D30" s="26" t="s">
        <v>62</v>
      </c>
      <c r="E30" s="26">
        <v>1</v>
      </c>
      <c r="F30" s="27">
        <f t="shared" si="0"/>
        <v>0</v>
      </c>
      <c r="G30" s="27">
        <f t="shared" si="1"/>
        <v>0</v>
      </c>
      <c r="H30" s="28">
        <f t="shared" si="2"/>
        <v>2</v>
      </c>
      <c r="I30" s="28">
        <f t="shared" si="2"/>
        <v>3</v>
      </c>
      <c r="J30" s="24">
        <v>1</v>
      </c>
      <c r="K30" s="29">
        <v>1</v>
      </c>
      <c r="L30" s="24">
        <v>1</v>
      </c>
      <c r="M30" s="29">
        <v>2</v>
      </c>
      <c r="N30" s="24">
        <v>0</v>
      </c>
      <c r="O30" s="30">
        <v>0</v>
      </c>
      <c r="P30" s="24">
        <v>0</v>
      </c>
      <c r="Q30" s="30"/>
      <c r="R30" s="28">
        <f t="shared" si="3"/>
        <v>2</v>
      </c>
      <c r="S30" s="28">
        <f t="shared" si="3"/>
        <v>3</v>
      </c>
      <c r="T30" s="28">
        <f t="shared" si="4"/>
        <v>1</v>
      </c>
      <c r="U30" s="32"/>
      <c r="V30" s="30" t="e">
        <f t="shared" si="7"/>
        <v>#DIV/0!</v>
      </c>
      <c r="W30" s="30" t="e">
        <f t="shared" si="5"/>
        <v>#DIV/0!</v>
      </c>
      <c r="X30" s="30" t="e">
        <f t="shared" si="6"/>
        <v>#DIV/0!</v>
      </c>
    </row>
    <row r="31" spans="1:24" ht="21" customHeight="1" x14ac:dyDescent="0.25">
      <c r="A31" s="24">
        <v>12</v>
      </c>
      <c r="B31" s="25" t="s">
        <v>63</v>
      </c>
      <c r="C31" s="25"/>
      <c r="D31" s="26" t="s">
        <v>64</v>
      </c>
      <c r="E31" s="26">
        <v>1</v>
      </c>
      <c r="F31" s="27">
        <f t="shared" si="0"/>
        <v>0</v>
      </c>
      <c r="G31" s="27">
        <f t="shared" si="1"/>
        <v>0</v>
      </c>
      <c r="H31" s="28">
        <f t="shared" si="2"/>
        <v>1</v>
      </c>
      <c r="I31" s="28">
        <f t="shared" si="2"/>
        <v>1</v>
      </c>
      <c r="J31" s="24">
        <v>1</v>
      </c>
      <c r="K31" s="29">
        <v>0</v>
      </c>
      <c r="L31" s="24">
        <v>0</v>
      </c>
      <c r="M31" s="29">
        <v>1</v>
      </c>
      <c r="N31" s="24">
        <v>0</v>
      </c>
      <c r="O31" s="30">
        <v>0</v>
      </c>
      <c r="P31" s="24">
        <v>0</v>
      </c>
      <c r="Q31" s="30"/>
      <c r="R31" s="28">
        <f t="shared" si="3"/>
        <v>1</v>
      </c>
      <c r="S31" s="28">
        <f t="shared" si="3"/>
        <v>1</v>
      </c>
      <c r="T31" s="28">
        <f t="shared" si="4"/>
        <v>0</v>
      </c>
      <c r="U31" s="32"/>
      <c r="V31" s="30" t="e">
        <f t="shared" si="7"/>
        <v>#DIV/0!</v>
      </c>
      <c r="W31" s="30" t="e">
        <f t="shared" si="5"/>
        <v>#DIV/0!</v>
      </c>
      <c r="X31" s="30" t="e">
        <f t="shared" si="6"/>
        <v>#DIV/0!</v>
      </c>
    </row>
    <row r="32" spans="1:24" ht="27" customHeight="1" x14ac:dyDescent="0.25">
      <c r="A32" s="24">
        <v>13</v>
      </c>
      <c r="B32" s="25" t="s">
        <v>65</v>
      </c>
      <c r="C32" s="25"/>
      <c r="D32" s="26" t="s">
        <v>54</v>
      </c>
      <c r="E32" s="26">
        <v>1</v>
      </c>
      <c r="F32" s="27">
        <f t="shared" si="0"/>
        <v>0</v>
      </c>
      <c r="G32" s="27">
        <f t="shared" si="1"/>
        <v>0</v>
      </c>
      <c r="H32" s="28">
        <f t="shared" si="2"/>
        <v>3</v>
      </c>
      <c r="I32" s="28">
        <f t="shared" si="2"/>
        <v>6</v>
      </c>
      <c r="J32" s="24">
        <v>1</v>
      </c>
      <c r="K32" s="29">
        <v>0</v>
      </c>
      <c r="L32" s="24">
        <v>1</v>
      </c>
      <c r="M32" s="29">
        <v>5</v>
      </c>
      <c r="N32" s="24">
        <v>1</v>
      </c>
      <c r="O32" s="30">
        <v>1</v>
      </c>
      <c r="P32" s="24">
        <v>0</v>
      </c>
      <c r="Q32" s="30"/>
      <c r="R32" s="28">
        <f t="shared" si="3"/>
        <v>3</v>
      </c>
      <c r="S32" s="28">
        <f t="shared" si="3"/>
        <v>6</v>
      </c>
      <c r="T32" s="28">
        <f t="shared" si="4"/>
        <v>3</v>
      </c>
      <c r="U32" s="32"/>
      <c r="V32" s="30" t="e">
        <f t="shared" si="7"/>
        <v>#DIV/0!</v>
      </c>
      <c r="W32" s="30" t="e">
        <f t="shared" si="5"/>
        <v>#DIV/0!</v>
      </c>
      <c r="X32" s="30" t="e">
        <f t="shared" si="6"/>
        <v>#DIV/0!</v>
      </c>
    </row>
    <row r="33" spans="1:24" ht="23.25" customHeight="1" x14ac:dyDescent="0.25">
      <c r="A33" s="24">
        <v>14</v>
      </c>
      <c r="B33" s="25" t="s">
        <v>66</v>
      </c>
      <c r="C33" s="25"/>
      <c r="D33" s="26" t="s">
        <v>67</v>
      </c>
      <c r="E33" s="26">
        <v>1</v>
      </c>
      <c r="F33" s="27">
        <f t="shared" si="0"/>
        <v>0</v>
      </c>
      <c r="G33" s="27">
        <f t="shared" si="1"/>
        <v>0</v>
      </c>
      <c r="H33" s="28">
        <f t="shared" si="2"/>
        <v>3</v>
      </c>
      <c r="I33" s="28">
        <f t="shared" si="2"/>
        <v>7</v>
      </c>
      <c r="J33" s="24">
        <v>2</v>
      </c>
      <c r="K33" s="29">
        <v>1</v>
      </c>
      <c r="L33" s="24">
        <v>1</v>
      </c>
      <c r="M33" s="29">
        <v>3</v>
      </c>
      <c r="N33" s="24">
        <v>0</v>
      </c>
      <c r="O33" s="30">
        <v>3</v>
      </c>
      <c r="P33" s="24">
        <v>0</v>
      </c>
      <c r="Q33" s="30"/>
      <c r="R33" s="28">
        <f t="shared" si="3"/>
        <v>3</v>
      </c>
      <c r="S33" s="28">
        <f t="shared" si="3"/>
        <v>7</v>
      </c>
      <c r="T33" s="28">
        <f t="shared" si="4"/>
        <v>4</v>
      </c>
      <c r="U33" s="31"/>
      <c r="V33" s="30" t="e">
        <f t="shared" si="7"/>
        <v>#DIV/0!</v>
      </c>
      <c r="W33" s="30" t="e">
        <f t="shared" si="5"/>
        <v>#DIV/0!</v>
      </c>
      <c r="X33" s="30" t="e">
        <f t="shared" si="6"/>
        <v>#DIV/0!</v>
      </c>
    </row>
    <row r="34" spans="1:24" ht="25.5" customHeight="1" x14ac:dyDescent="0.25">
      <c r="A34" s="24">
        <v>15</v>
      </c>
      <c r="B34" s="25" t="s">
        <v>68</v>
      </c>
      <c r="C34" s="25"/>
      <c r="D34" s="26" t="s">
        <v>69</v>
      </c>
      <c r="E34" s="26">
        <v>1</v>
      </c>
      <c r="F34" s="27">
        <f t="shared" si="0"/>
        <v>0</v>
      </c>
      <c r="G34" s="27">
        <f t="shared" si="1"/>
        <v>0</v>
      </c>
      <c r="H34" s="28">
        <f t="shared" si="2"/>
        <v>1</v>
      </c>
      <c r="I34" s="28">
        <f t="shared" si="2"/>
        <v>0</v>
      </c>
      <c r="J34" s="24">
        <v>1</v>
      </c>
      <c r="K34" s="29">
        <v>0</v>
      </c>
      <c r="L34" s="24">
        <v>0</v>
      </c>
      <c r="M34" s="29">
        <v>0</v>
      </c>
      <c r="N34" s="24">
        <v>0</v>
      </c>
      <c r="O34" s="30">
        <v>0</v>
      </c>
      <c r="P34" s="24">
        <v>0</v>
      </c>
      <c r="Q34" s="30"/>
      <c r="R34" s="28">
        <f t="shared" si="3"/>
        <v>1</v>
      </c>
      <c r="S34" s="28">
        <f t="shared" si="3"/>
        <v>0</v>
      </c>
      <c r="T34" s="28">
        <f t="shared" si="4"/>
        <v>-1</v>
      </c>
      <c r="U34" s="31"/>
      <c r="V34" s="30" t="e">
        <f t="shared" si="7"/>
        <v>#DIV/0!</v>
      </c>
      <c r="W34" s="30" t="e">
        <f t="shared" si="5"/>
        <v>#DIV/0!</v>
      </c>
      <c r="X34" s="30" t="e">
        <f t="shared" si="6"/>
        <v>#DIV/0!</v>
      </c>
    </row>
    <row r="35" spans="1:24" x14ac:dyDescent="0.25">
      <c r="A35" s="24">
        <v>16</v>
      </c>
      <c r="B35" s="25" t="s">
        <v>70</v>
      </c>
      <c r="C35" s="25"/>
      <c r="D35" s="26" t="s">
        <v>71</v>
      </c>
      <c r="E35" s="26">
        <v>1</v>
      </c>
      <c r="F35" s="27">
        <f t="shared" si="0"/>
        <v>0</v>
      </c>
      <c r="G35" s="27">
        <f t="shared" si="1"/>
        <v>0</v>
      </c>
      <c r="H35" s="28">
        <f t="shared" si="2"/>
        <v>1</v>
      </c>
      <c r="I35" s="28">
        <f t="shared" si="2"/>
        <v>0</v>
      </c>
      <c r="J35" s="24">
        <v>1</v>
      </c>
      <c r="K35" s="29">
        <v>0</v>
      </c>
      <c r="L35" s="24">
        <v>0</v>
      </c>
      <c r="M35" s="29">
        <v>0</v>
      </c>
      <c r="N35" s="24">
        <v>0</v>
      </c>
      <c r="O35" s="30">
        <v>0</v>
      </c>
      <c r="P35" s="24">
        <v>0</v>
      </c>
      <c r="Q35" s="30"/>
      <c r="R35" s="28">
        <f t="shared" si="3"/>
        <v>1</v>
      </c>
      <c r="S35" s="28">
        <f t="shared" si="3"/>
        <v>0</v>
      </c>
      <c r="T35" s="28">
        <f t="shared" si="4"/>
        <v>-1</v>
      </c>
      <c r="U35" s="31"/>
      <c r="V35" s="30" t="e">
        <f t="shared" si="7"/>
        <v>#DIV/0!</v>
      </c>
      <c r="W35" s="30" t="e">
        <f t="shared" si="5"/>
        <v>#DIV/0!</v>
      </c>
      <c r="X35" s="30" t="e">
        <f t="shared" si="6"/>
        <v>#DIV/0!</v>
      </c>
    </row>
    <row r="36" spans="1:24" ht="36" customHeight="1" x14ac:dyDescent="0.25">
      <c r="A36" s="24">
        <v>17</v>
      </c>
      <c r="B36" s="25" t="s">
        <v>72</v>
      </c>
      <c r="C36" s="25"/>
      <c r="D36" s="26" t="s">
        <v>73</v>
      </c>
      <c r="E36" s="26">
        <v>10</v>
      </c>
      <c r="F36" s="27">
        <f t="shared" si="0"/>
        <v>0</v>
      </c>
      <c r="G36" s="27">
        <f t="shared" si="1"/>
        <v>0</v>
      </c>
      <c r="H36" s="28">
        <f t="shared" si="2"/>
        <v>200</v>
      </c>
      <c r="I36" s="28">
        <f t="shared" si="2"/>
        <v>281</v>
      </c>
      <c r="J36" s="24">
        <v>60</v>
      </c>
      <c r="K36" s="29">
        <v>73</v>
      </c>
      <c r="L36" s="24">
        <v>60</v>
      </c>
      <c r="M36" s="29">
        <v>116</v>
      </c>
      <c r="N36" s="24">
        <v>40</v>
      </c>
      <c r="O36" s="30">
        <v>92</v>
      </c>
      <c r="P36" s="24">
        <v>40</v>
      </c>
      <c r="Q36" s="30"/>
      <c r="R36" s="28">
        <f t="shared" si="3"/>
        <v>200</v>
      </c>
      <c r="S36" s="28">
        <f t="shared" si="3"/>
        <v>281</v>
      </c>
      <c r="T36" s="28">
        <f t="shared" si="4"/>
        <v>81</v>
      </c>
      <c r="U36" s="31"/>
      <c r="V36" s="30">
        <f t="shared" si="7"/>
        <v>0</v>
      </c>
      <c r="W36" s="30" t="e">
        <f t="shared" si="5"/>
        <v>#DIV/0!</v>
      </c>
      <c r="X36" s="30" t="e">
        <f t="shared" si="6"/>
        <v>#DIV/0!</v>
      </c>
    </row>
    <row r="37" spans="1:24" ht="29.25" customHeight="1" x14ac:dyDescent="0.25">
      <c r="A37" s="24">
        <v>18</v>
      </c>
      <c r="B37" s="25" t="s">
        <v>74</v>
      </c>
      <c r="C37" s="25"/>
      <c r="D37" s="26" t="s">
        <v>75</v>
      </c>
      <c r="E37" s="26">
        <v>10</v>
      </c>
      <c r="F37" s="27">
        <f t="shared" si="0"/>
        <v>0</v>
      </c>
      <c r="G37" s="27">
        <f t="shared" si="1"/>
        <v>0</v>
      </c>
      <c r="H37" s="28">
        <f t="shared" si="2"/>
        <v>100</v>
      </c>
      <c r="I37" s="28">
        <f t="shared" si="2"/>
        <v>123</v>
      </c>
      <c r="J37" s="24">
        <v>30</v>
      </c>
      <c r="K37" s="29">
        <v>39</v>
      </c>
      <c r="L37" s="24">
        <v>30</v>
      </c>
      <c r="M37" s="29">
        <v>54</v>
      </c>
      <c r="N37" s="24">
        <v>20</v>
      </c>
      <c r="O37" s="30">
        <v>30</v>
      </c>
      <c r="P37" s="24">
        <v>20</v>
      </c>
      <c r="Q37" s="30"/>
      <c r="R37" s="28">
        <f t="shared" si="3"/>
        <v>100</v>
      </c>
      <c r="S37" s="28">
        <f t="shared" si="3"/>
        <v>123</v>
      </c>
      <c r="T37" s="28">
        <f t="shared" si="4"/>
        <v>23</v>
      </c>
      <c r="U37" s="31"/>
      <c r="V37" s="30">
        <f t="shared" si="7"/>
        <v>0</v>
      </c>
      <c r="W37" s="30" t="e">
        <f t="shared" si="5"/>
        <v>#DIV/0!</v>
      </c>
      <c r="X37" s="30" t="e">
        <f t="shared" si="6"/>
        <v>#DIV/0!</v>
      </c>
    </row>
    <row r="38" spans="1:24" ht="36.75" customHeight="1" x14ac:dyDescent="0.25">
      <c r="A38" s="24">
        <v>19</v>
      </c>
      <c r="B38" s="25" t="s">
        <v>76</v>
      </c>
      <c r="C38" s="25"/>
      <c r="D38" s="26" t="s">
        <v>77</v>
      </c>
      <c r="E38" s="26">
        <v>10</v>
      </c>
      <c r="F38" s="27">
        <f t="shared" si="0"/>
        <v>0</v>
      </c>
      <c r="G38" s="27">
        <f t="shared" si="1"/>
        <v>0</v>
      </c>
      <c r="H38" s="28">
        <f t="shared" si="2"/>
        <v>400</v>
      </c>
      <c r="I38" s="28">
        <f t="shared" si="2"/>
        <v>717</v>
      </c>
      <c r="J38" s="24">
        <v>125</v>
      </c>
      <c r="K38" s="29">
        <v>236</v>
      </c>
      <c r="L38" s="24">
        <v>100</v>
      </c>
      <c r="M38" s="29">
        <v>236</v>
      </c>
      <c r="N38" s="24">
        <v>100</v>
      </c>
      <c r="O38" s="30">
        <v>245</v>
      </c>
      <c r="P38" s="24">
        <v>75</v>
      </c>
      <c r="Q38" s="30"/>
      <c r="R38" s="28">
        <f t="shared" si="3"/>
        <v>400</v>
      </c>
      <c r="S38" s="28">
        <f t="shared" si="3"/>
        <v>717</v>
      </c>
      <c r="T38" s="28">
        <f t="shared" si="4"/>
        <v>317</v>
      </c>
      <c r="U38" s="31"/>
      <c r="V38" s="30">
        <f t="shared" si="7"/>
        <v>0</v>
      </c>
      <c r="W38" s="30" t="e">
        <f t="shared" si="5"/>
        <v>#DIV/0!</v>
      </c>
      <c r="X38" s="30" t="e">
        <f t="shared" si="6"/>
        <v>#DIV/0!</v>
      </c>
    </row>
    <row r="39" spans="1:24" ht="34.5" customHeight="1" x14ac:dyDescent="0.25">
      <c r="A39" s="24">
        <v>20</v>
      </c>
      <c r="B39" s="25" t="s">
        <v>78</v>
      </c>
      <c r="C39" s="25"/>
      <c r="D39" s="26" t="s">
        <v>79</v>
      </c>
      <c r="E39" s="26">
        <v>3</v>
      </c>
      <c r="F39" s="27">
        <f t="shared" si="0"/>
        <v>0</v>
      </c>
      <c r="G39" s="27">
        <f t="shared" si="1"/>
        <v>0</v>
      </c>
      <c r="H39" s="28">
        <f t="shared" si="2"/>
        <v>60</v>
      </c>
      <c r="I39" s="28">
        <f t="shared" si="2"/>
        <v>50</v>
      </c>
      <c r="J39" s="24">
        <v>20</v>
      </c>
      <c r="K39" s="29">
        <v>17</v>
      </c>
      <c r="L39" s="24">
        <v>20</v>
      </c>
      <c r="M39" s="29">
        <v>17</v>
      </c>
      <c r="N39" s="24">
        <v>10</v>
      </c>
      <c r="O39" s="30">
        <v>16</v>
      </c>
      <c r="P39" s="24">
        <v>10</v>
      </c>
      <c r="Q39" s="30"/>
      <c r="R39" s="28">
        <f t="shared" si="3"/>
        <v>60</v>
      </c>
      <c r="S39" s="28">
        <f t="shared" si="3"/>
        <v>50</v>
      </c>
      <c r="T39" s="28">
        <f t="shared" si="4"/>
        <v>-10</v>
      </c>
      <c r="U39" s="31"/>
      <c r="V39" s="30">
        <f t="shared" si="7"/>
        <v>0</v>
      </c>
      <c r="W39" s="30" t="e">
        <f t="shared" si="5"/>
        <v>#DIV/0!</v>
      </c>
      <c r="X39" s="30" t="e">
        <f t="shared" si="6"/>
        <v>#DIV/0!</v>
      </c>
    </row>
    <row r="40" spans="1:24" ht="55.5" customHeight="1" x14ac:dyDescent="0.25">
      <c r="A40" s="24">
        <v>21</v>
      </c>
      <c r="B40" s="25" t="s">
        <v>80</v>
      </c>
      <c r="C40" s="25"/>
      <c r="D40" s="26" t="s">
        <v>77</v>
      </c>
      <c r="E40" s="26">
        <v>10</v>
      </c>
      <c r="F40" s="27">
        <f t="shared" si="0"/>
        <v>0</v>
      </c>
      <c r="G40" s="27">
        <f t="shared" si="1"/>
        <v>0</v>
      </c>
      <c r="H40" s="28">
        <f t="shared" si="2"/>
        <v>140</v>
      </c>
      <c r="I40" s="28">
        <f t="shared" si="2"/>
        <v>189</v>
      </c>
      <c r="J40" s="24">
        <v>50</v>
      </c>
      <c r="K40" s="29">
        <v>51</v>
      </c>
      <c r="L40" s="24">
        <v>40</v>
      </c>
      <c r="M40" s="29">
        <v>67</v>
      </c>
      <c r="N40" s="24">
        <v>30</v>
      </c>
      <c r="O40" s="30">
        <v>71</v>
      </c>
      <c r="P40" s="24">
        <v>20</v>
      </c>
      <c r="Q40" s="30"/>
      <c r="R40" s="28">
        <f t="shared" si="3"/>
        <v>140</v>
      </c>
      <c r="S40" s="28">
        <f t="shared" si="3"/>
        <v>189</v>
      </c>
      <c r="T40" s="28">
        <f t="shared" si="4"/>
        <v>49</v>
      </c>
      <c r="U40" s="31"/>
      <c r="V40" s="30">
        <f t="shared" si="7"/>
        <v>0</v>
      </c>
      <c r="W40" s="30" t="e">
        <f t="shared" si="5"/>
        <v>#DIV/0!</v>
      </c>
      <c r="X40" s="30" t="e">
        <f t="shared" si="6"/>
        <v>#DIV/0!</v>
      </c>
    </row>
    <row r="41" spans="1:24" ht="40.5" customHeight="1" x14ac:dyDescent="0.25">
      <c r="A41" s="24">
        <v>22</v>
      </c>
      <c r="B41" s="25" t="s">
        <v>81</v>
      </c>
      <c r="C41" s="25"/>
      <c r="D41" s="26" t="s">
        <v>82</v>
      </c>
      <c r="E41" s="26">
        <v>10</v>
      </c>
      <c r="F41" s="27">
        <f t="shared" si="0"/>
        <v>0</v>
      </c>
      <c r="G41" s="27">
        <f t="shared" si="1"/>
        <v>0</v>
      </c>
      <c r="H41" s="28">
        <f t="shared" si="2"/>
        <v>60</v>
      </c>
      <c r="I41" s="28">
        <f t="shared" si="2"/>
        <v>99</v>
      </c>
      <c r="J41" s="24">
        <v>20</v>
      </c>
      <c r="K41" s="29">
        <v>34</v>
      </c>
      <c r="L41" s="24">
        <v>20</v>
      </c>
      <c r="M41" s="29">
        <v>34</v>
      </c>
      <c r="N41" s="24">
        <v>10</v>
      </c>
      <c r="O41" s="30">
        <v>31</v>
      </c>
      <c r="P41" s="24">
        <v>10</v>
      </c>
      <c r="Q41" s="30"/>
      <c r="R41" s="28">
        <f t="shared" si="3"/>
        <v>60</v>
      </c>
      <c r="S41" s="28">
        <f t="shared" si="3"/>
        <v>99</v>
      </c>
      <c r="T41" s="28">
        <f t="shared" si="4"/>
        <v>39</v>
      </c>
      <c r="U41" s="31"/>
      <c r="V41" s="30">
        <f t="shared" si="7"/>
        <v>0</v>
      </c>
      <c r="W41" s="30" t="e">
        <f t="shared" si="5"/>
        <v>#DIV/0!</v>
      </c>
      <c r="X41" s="30" t="e">
        <f t="shared" si="6"/>
        <v>#DIV/0!</v>
      </c>
    </row>
    <row r="42" spans="1:24" ht="38.25" customHeight="1" x14ac:dyDescent="0.25">
      <c r="A42" s="24">
        <v>23</v>
      </c>
      <c r="B42" s="25" t="s">
        <v>83</v>
      </c>
      <c r="C42" s="25"/>
      <c r="D42" s="26" t="s">
        <v>84</v>
      </c>
      <c r="E42" s="26">
        <v>10</v>
      </c>
      <c r="F42" s="27">
        <f t="shared" si="0"/>
        <v>0</v>
      </c>
      <c r="G42" s="27">
        <f t="shared" si="1"/>
        <v>0</v>
      </c>
      <c r="H42" s="28">
        <f t="shared" si="2"/>
        <v>300</v>
      </c>
      <c r="I42" s="28">
        <f t="shared" si="2"/>
        <v>810</v>
      </c>
      <c r="J42" s="24">
        <v>80</v>
      </c>
      <c r="K42" s="29">
        <v>238</v>
      </c>
      <c r="L42" s="24">
        <v>80</v>
      </c>
      <c r="M42" s="29">
        <v>226</v>
      </c>
      <c r="N42" s="24">
        <v>80</v>
      </c>
      <c r="O42" s="30">
        <v>346</v>
      </c>
      <c r="P42" s="24">
        <v>60</v>
      </c>
      <c r="Q42" s="30"/>
      <c r="R42" s="28">
        <f t="shared" si="3"/>
        <v>300</v>
      </c>
      <c r="S42" s="28">
        <f t="shared" si="3"/>
        <v>810</v>
      </c>
      <c r="T42" s="28">
        <f t="shared" si="4"/>
        <v>510</v>
      </c>
      <c r="U42" s="31"/>
      <c r="V42" s="30">
        <f t="shared" si="7"/>
        <v>0</v>
      </c>
      <c r="W42" s="30" t="e">
        <f t="shared" si="5"/>
        <v>#DIV/0!</v>
      </c>
      <c r="X42" s="30" t="e">
        <f t="shared" si="6"/>
        <v>#DIV/0!</v>
      </c>
    </row>
    <row r="43" spans="1:24" ht="27.75" customHeight="1" x14ac:dyDescent="0.25">
      <c r="A43" s="24">
        <v>24</v>
      </c>
      <c r="B43" s="25" t="s">
        <v>85</v>
      </c>
      <c r="C43" s="25"/>
      <c r="D43" s="26" t="s">
        <v>82</v>
      </c>
      <c r="E43" s="26">
        <v>1</v>
      </c>
      <c r="F43" s="27">
        <f t="shared" si="0"/>
        <v>0</v>
      </c>
      <c r="G43" s="27">
        <f t="shared" si="1"/>
        <v>0</v>
      </c>
      <c r="H43" s="28">
        <f t="shared" si="2"/>
        <v>1</v>
      </c>
      <c r="I43" s="28">
        <f t="shared" si="2"/>
        <v>0</v>
      </c>
      <c r="J43" s="24">
        <v>0</v>
      </c>
      <c r="K43" s="29">
        <v>0</v>
      </c>
      <c r="L43" s="24">
        <v>0</v>
      </c>
      <c r="M43" s="29">
        <v>0</v>
      </c>
      <c r="N43" s="24">
        <v>0</v>
      </c>
      <c r="O43" s="30">
        <v>0</v>
      </c>
      <c r="P43" s="24">
        <v>1</v>
      </c>
      <c r="Q43" s="30"/>
      <c r="R43" s="28">
        <f t="shared" si="3"/>
        <v>1</v>
      </c>
      <c r="S43" s="28">
        <f t="shared" si="3"/>
        <v>0</v>
      </c>
      <c r="T43" s="28">
        <f t="shared" si="4"/>
        <v>-1</v>
      </c>
      <c r="U43" s="31"/>
      <c r="V43" s="30">
        <f t="shared" si="7"/>
        <v>0</v>
      </c>
      <c r="W43" s="30" t="e">
        <f t="shared" si="5"/>
        <v>#DIV/0!</v>
      </c>
      <c r="X43" s="30" t="e">
        <f t="shared" si="6"/>
        <v>#DIV/0!</v>
      </c>
    </row>
    <row r="44" spans="1:24" ht="36" customHeight="1" x14ac:dyDescent="0.25">
      <c r="A44" s="24">
        <v>25</v>
      </c>
      <c r="B44" s="25" t="s">
        <v>86</v>
      </c>
      <c r="C44" s="25"/>
      <c r="D44" s="26" t="s">
        <v>77</v>
      </c>
      <c r="E44" s="26">
        <v>1</v>
      </c>
      <c r="F44" s="27">
        <f t="shared" si="0"/>
        <v>0</v>
      </c>
      <c r="G44" s="27">
        <f t="shared" si="1"/>
        <v>0</v>
      </c>
      <c r="H44" s="28">
        <f t="shared" si="2"/>
        <v>0</v>
      </c>
      <c r="I44" s="28">
        <f t="shared" si="2"/>
        <v>0</v>
      </c>
      <c r="J44" s="24">
        <v>0</v>
      </c>
      <c r="K44" s="29">
        <v>0</v>
      </c>
      <c r="L44" s="24">
        <v>0</v>
      </c>
      <c r="M44" s="29">
        <v>0</v>
      </c>
      <c r="N44" s="24">
        <v>0</v>
      </c>
      <c r="O44" s="30">
        <v>0</v>
      </c>
      <c r="P44" s="24">
        <v>0</v>
      </c>
      <c r="Q44" s="30"/>
      <c r="R44" s="28">
        <f t="shared" si="3"/>
        <v>0</v>
      </c>
      <c r="S44" s="28">
        <f t="shared" si="3"/>
        <v>0</v>
      </c>
      <c r="T44" s="28">
        <f t="shared" si="4"/>
        <v>0</v>
      </c>
      <c r="U44" s="31"/>
      <c r="V44" s="30" t="e">
        <f t="shared" si="7"/>
        <v>#DIV/0!</v>
      </c>
      <c r="W44" s="30" t="e">
        <f t="shared" si="5"/>
        <v>#DIV/0!</v>
      </c>
      <c r="X44" s="30" t="e">
        <f t="shared" si="6"/>
        <v>#DIV/0!</v>
      </c>
    </row>
    <row r="45" spans="1:24" ht="33" customHeight="1" x14ac:dyDescent="0.25">
      <c r="A45" s="24">
        <v>26</v>
      </c>
      <c r="B45" s="25" t="s">
        <v>87</v>
      </c>
      <c r="C45" s="25"/>
      <c r="D45" s="26" t="s">
        <v>82</v>
      </c>
      <c r="E45" s="26">
        <v>5</v>
      </c>
      <c r="F45" s="27">
        <f t="shared" si="0"/>
        <v>0</v>
      </c>
      <c r="G45" s="27">
        <f t="shared" si="1"/>
        <v>0</v>
      </c>
      <c r="H45" s="28">
        <f t="shared" si="2"/>
        <v>30</v>
      </c>
      <c r="I45" s="28">
        <f t="shared" si="2"/>
        <v>64</v>
      </c>
      <c r="J45" s="24">
        <v>15</v>
      </c>
      <c r="K45" s="29">
        <v>59</v>
      </c>
      <c r="L45" s="24">
        <v>7</v>
      </c>
      <c r="M45" s="29">
        <v>3</v>
      </c>
      <c r="N45" s="24">
        <v>6</v>
      </c>
      <c r="O45" s="30">
        <v>2</v>
      </c>
      <c r="P45" s="24">
        <v>2</v>
      </c>
      <c r="Q45" s="30"/>
      <c r="R45" s="28">
        <f t="shared" si="3"/>
        <v>30</v>
      </c>
      <c r="S45" s="28">
        <f t="shared" si="3"/>
        <v>64</v>
      </c>
      <c r="T45" s="28">
        <f t="shared" si="4"/>
        <v>34</v>
      </c>
      <c r="U45" s="31"/>
      <c r="V45" s="30">
        <f t="shared" si="7"/>
        <v>0</v>
      </c>
      <c r="W45" s="30" t="e">
        <f t="shared" si="5"/>
        <v>#DIV/0!</v>
      </c>
      <c r="X45" s="30" t="e">
        <f t="shared" si="6"/>
        <v>#DIV/0!</v>
      </c>
    </row>
    <row r="46" spans="1:24" x14ac:dyDescent="0.25">
      <c r="A46" s="33" t="s">
        <v>88</v>
      </c>
      <c r="B46" s="33"/>
      <c r="C46" s="33"/>
      <c r="D46" s="34"/>
      <c r="E46" s="34">
        <f>SUM(E20:E45)</f>
        <v>100</v>
      </c>
      <c r="F46" s="35"/>
      <c r="G46" s="36"/>
      <c r="H46" s="34">
        <f t="shared" ref="H46:Q46" si="8">SUM(H20:H45)</f>
        <v>1849</v>
      </c>
      <c r="I46" s="34">
        <f t="shared" si="8"/>
        <v>3464</v>
      </c>
      <c r="J46" s="34">
        <f t="shared" si="8"/>
        <v>585</v>
      </c>
      <c r="K46" s="34">
        <f t="shared" si="8"/>
        <v>1033</v>
      </c>
      <c r="L46" s="34">
        <f t="shared" si="8"/>
        <v>521</v>
      </c>
      <c r="M46" s="34">
        <f t="shared" si="8"/>
        <v>1242</v>
      </c>
      <c r="N46" s="34">
        <f t="shared" si="8"/>
        <v>412</v>
      </c>
      <c r="O46" s="34">
        <f t="shared" si="8"/>
        <v>1189</v>
      </c>
      <c r="P46" s="34">
        <f t="shared" si="8"/>
        <v>331</v>
      </c>
      <c r="Q46" s="34">
        <f t="shared" si="8"/>
        <v>0</v>
      </c>
      <c r="R46" s="28">
        <f t="shared" si="3"/>
        <v>1849</v>
      </c>
      <c r="S46" s="28">
        <f t="shared" si="3"/>
        <v>3464</v>
      </c>
      <c r="T46" s="28">
        <f t="shared" si="4"/>
        <v>1615</v>
      </c>
      <c r="U46" s="28"/>
      <c r="V46" s="30">
        <f t="shared" si="7"/>
        <v>0</v>
      </c>
      <c r="W46" s="30" t="e">
        <f t="shared" si="5"/>
        <v>#DIV/0!</v>
      </c>
      <c r="X46" s="30" t="e">
        <f t="shared" si="6"/>
        <v>#DIV/0!</v>
      </c>
    </row>
    <row r="47" spans="1:24" x14ac:dyDescent="0.25">
      <c r="A47" s="10"/>
      <c r="B47" s="10"/>
      <c r="C47" s="10"/>
      <c r="D47" s="10"/>
      <c r="E47" s="10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x14ac:dyDescent="0.25">
      <c r="A48" s="10"/>
      <c r="B48" s="38" t="s">
        <v>89</v>
      </c>
      <c r="C48" s="10"/>
      <c r="D48" s="10"/>
      <c r="E48" s="10"/>
      <c r="F48" s="37"/>
      <c r="G48" s="10"/>
      <c r="H48" s="10" t="s">
        <v>90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</sheetData>
  <mergeCells count="49">
    <mergeCell ref="B44:C44"/>
    <mergeCell ref="B45:C45"/>
    <mergeCell ref="A46:C46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N18:O18"/>
    <mergeCell ref="P18:Q18"/>
    <mergeCell ref="R18:T18"/>
    <mergeCell ref="U18:U19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A1:X1"/>
    <mergeCell ref="A2:X2"/>
    <mergeCell ref="A3:X3"/>
    <mergeCell ref="A4:X4"/>
    <mergeCell ref="A5:X5"/>
    <mergeCell ref="A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DESARROLLO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Jaramillo</dc:creator>
  <cp:lastModifiedBy>Paulina Jaramillo</cp:lastModifiedBy>
  <dcterms:created xsi:type="dcterms:W3CDTF">2025-03-14T21:14:58Z</dcterms:created>
  <dcterms:modified xsi:type="dcterms:W3CDTF">2025-03-14T21:19:17Z</dcterms:modified>
</cp:coreProperties>
</file>