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al Mayor\Desktop\OBJETIVOS Y METAS\"/>
    </mc:Choice>
  </mc:AlternateContent>
  <bookViews>
    <workbookView xWindow="0" yWindow="0" windowWidth="28800" windowHeight="12330" tabRatio="590" activeTab="3"/>
  </bookViews>
  <sheets>
    <sheet name="185 12 01 038 10 PPTO 2024" sheetId="1" r:id="rId1"/>
    <sheet name="185 12 02 038 11 PPTO 2024" sheetId="2" r:id="rId2"/>
    <sheet name="185 12 03 038 12 PPTO 2024" sheetId="3" r:id="rId3"/>
    <sheet name="185 12 04 038 13 PPTO 2024" sheetId="4" r:id="rId4"/>
  </sheets>
  <calcPr calcId="162913"/>
</workbook>
</file>

<file path=xl/calcChain.xml><?xml version="1.0" encoding="utf-8"?>
<calcChain xmlns="http://schemas.openxmlformats.org/spreadsheetml/2006/main">
  <c r="N32" i="2" l="1"/>
  <c r="V21" i="4" l="1"/>
  <c r="V22" i="4"/>
  <c r="V20" i="4"/>
  <c r="V21" i="3"/>
  <c r="V22" i="3"/>
  <c r="V23" i="3"/>
  <c r="V24" i="3"/>
  <c r="V25" i="3"/>
  <c r="V26" i="3"/>
  <c r="V20" i="3"/>
  <c r="V21" i="2"/>
  <c r="V22" i="2"/>
  <c r="V23" i="2"/>
  <c r="V24" i="2"/>
  <c r="V25" i="2"/>
  <c r="V26" i="2"/>
  <c r="V27" i="2"/>
  <c r="V28" i="2"/>
  <c r="V29" i="2"/>
  <c r="V20" i="2"/>
  <c r="V21" i="1"/>
  <c r="V22" i="1"/>
  <c r="V23" i="1"/>
  <c r="V24" i="1"/>
  <c r="V20" i="1"/>
  <c r="W22" i="4" l="1"/>
  <c r="W28" i="4"/>
  <c r="F21" i="4"/>
  <c r="G21" i="4"/>
  <c r="W21" i="4" s="1"/>
  <c r="X21" i="4" s="1"/>
  <c r="F22" i="4"/>
  <c r="G22" i="4"/>
  <c r="G20" i="4"/>
  <c r="F20" i="4"/>
  <c r="W20" i="4" s="1"/>
  <c r="X20" i="4" s="1"/>
  <c r="R21" i="4"/>
  <c r="S21" i="4"/>
  <c r="R22" i="4"/>
  <c r="S22" i="4"/>
  <c r="T22" i="4" s="1"/>
  <c r="R20" i="4"/>
  <c r="H21" i="4"/>
  <c r="I21" i="4"/>
  <c r="H22" i="4"/>
  <c r="I22" i="4"/>
  <c r="I20" i="4"/>
  <c r="H20" i="4"/>
  <c r="W25" i="3"/>
  <c r="X25" i="3" s="1"/>
  <c r="W28" i="3"/>
  <c r="W20" i="3"/>
  <c r="X20" i="3" s="1"/>
  <c r="F21" i="3"/>
  <c r="G21" i="3"/>
  <c r="W21" i="3" s="1"/>
  <c r="X21" i="3" s="1"/>
  <c r="F22" i="3"/>
  <c r="G22" i="3"/>
  <c r="W22" i="3" s="1"/>
  <c r="F23" i="3"/>
  <c r="G23" i="3"/>
  <c r="W23" i="3" s="1"/>
  <c r="X23" i="3" s="1"/>
  <c r="F24" i="3"/>
  <c r="G24" i="3"/>
  <c r="W24" i="3" s="1"/>
  <c r="X24" i="3" s="1"/>
  <c r="F25" i="3"/>
  <c r="G25" i="3"/>
  <c r="F26" i="3"/>
  <c r="G26" i="3"/>
  <c r="W26" i="3" s="1"/>
  <c r="G20" i="3"/>
  <c r="F20" i="3"/>
  <c r="H21" i="3"/>
  <c r="I21" i="3"/>
  <c r="H22" i="3"/>
  <c r="I22" i="3"/>
  <c r="H23" i="3"/>
  <c r="I23" i="3"/>
  <c r="H24" i="3"/>
  <c r="I24" i="3"/>
  <c r="H25" i="3"/>
  <c r="I25" i="3"/>
  <c r="H26" i="3"/>
  <c r="I26" i="3"/>
  <c r="I20" i="3"/>
  <c r="H20" i="3"/>
  <c r="W32" i="2"/>
  <c r="F21" i="2"/>
  <c r="G21" i="2"/>
  <c r="W21" i="2" s="1"/>
  <c r="X21" i="2" s="1"/>
  <c r="F22" i="2"/>
  <c r="G22" i="2"/>
  <c r="W22" i="2" s="1"/>
  <c r="F23" i="2"/>
  <c r="G23" i="2"/>
  <c r="W23" i="2" s="1"/>
  <c r="X23" i="2" s="1"/>
  <c r="F24" i="2"/>
  <c r="G24" i="2"/>
  <c r="W24" i="2" s="1"/>
  <c r="X24" i="2" s="1"/>
  <c r="F25" i="2"/>
  <c r="W25" i="2" s="1"/>
  <c r="X25" i="2" s="1"/>
  <c r="G25" i="2"/>
  <c r="F26" i="2"/>
  <c r="G26" i="2"/>
  <c r="W26" i="2" s="1"/>
  <c r="F27" i="2"/>
  <c r="W27" i="2" s="1"/>
  <c r="X27" i="2" s="1"/>
  <c r="G27" i="2"/>
  <c r="F28" i="2"/>
  <c r="G28" i="2"/>
  <c r="W28" i="2" s="1"/>
  <c r="X28" i="2" s="1"/>
  <c r="F29" i="2"/>
  <c r="G29" i="2"/>
  <c r="W29" i="2" s="1"/>
  <c r="X29" i="2" s="1"/>
  <c r="G20" i="2"/>
  <c r="W20" i="2" s="1"/>
  <c r="X20" i="2" s="1"/>
  <c r="F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I20" i="2"/>
  <c r="H20" i="2"/>
  <c r="W21" i="1"/>
  <c r="X21" i="1" s="1"/>
  <c r="W23" i="1"/>
  <c r="X23" i="1" s="1"/>
  <c r="W28" i="1"/>
  <c r="W20" i="1"/>
  <c r="X20" i="1" s="1"/>
  <c r="F21" i="1"/>
  <c r="G21" i="1"/>
  <c r="F22" i="1"/>
  <c r="G22" i="1"/>
  <c r="W22" i="1" s="1"/>
  <c r="F23" i="1"/>
  <c r="G23" i="1"/>
  <c r="F24" i="1"/>
  <c r="G24" i="1"/>
  <c r="W24" i="1" s="1"/>
  <c r="X24" i="1" s="1"/>
  <c r="G20" i="1"/>
  <c r="F20" i="1"/>
  <c r="H21" i="1"/>
  <c r="I21" i="1"/>
  <c r="H22" i="1"/>
  <c r="I22" i="1"/>
  <c r="H23" i="1"/>
  <c r="I23" i="1"/>
  <c r="H24" i="1"/>
  <c r="I24" i="1"/>
  <c r="I20" i="1"/>
  <c r="H20" i="1"/>
  <c r="X22" i="4" l="1"/>
  <c r="X26" i="3"/>
  <c r="X22" i="3"/>
  <c r="X22" i="2"/>
  <c r="X26" i="2"/>
  <c r="X22" i="1"/>
  <c r="T21" i="4"/>
  <c r="P32" i="2"/>
  <c r="J32" i="2" l="1"/>
  <c r="E32" i="2"/>
  <c r="G25" i="4" l="1"/>
  <c r="R25" i="3" l="1"/>
  <c r="S25" i="3"/>
  <c r="T25" i="3" l="1"/>
  <c r="S20" i="4"/>
  <c r="S26" i="3"/>
  <c r="R26" i="3"/>
  <c r="S24" i="3"/>
  <c r="R24" i="3"/>
  <c r="S23" i="3"/>
  <c r="R23" i="3"/>
  <c r="S22" i="3"/>
  <c r="R22" i="3"/>
  <c r="S21" i="3"/>
  <c r="R21" i="3"/>
  <c r="S20" i="3"/>
  <c r="R20" i="3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S32" i="2" s="1"/>
  <c r="R20" i="2"/>
  <c r="S24" i="1"/>
  <c r="R24" i="1"/>
  <c r="S23" i="1"/>
  <c r="R23" i="1"/>
  <c r="S22" i="1"/>
  <c r="R22" i="1"/>
  <c r="S21" i="1"/>
  <c r="R21" i="1"/>
  <c r="S20" i="1"/>
  <c r="R20" i="1"/>
  <c r="Q28" i="4"/>
  <c r="P28" i="4"/>
  <c r="O28" i="4"/>
  <c r="N28" i="4"/>
  <c r="M28" i="4"/>
  <c r="L28" i="4"/>
  <c r="K28" i="4"/>
  <c r="J28" i="4"/>
  <c r="E28" i="4"/>
  <c r="F27" i="4"/>
  <c r="F26" i="4"/>
  <c r="F25" i="4"/>
  <c r="Q28" i="3"/>
  <c r="P28" i="3"/>
  <c r="O28" i="3"/>
  <c r="N28" i="3"/>
  <c r="M28" i="3"/>
  <c r="L28" i="3"/>
  <c r="K28" i="3"/>
  <c r="J28" i="3"/>
  <c r="E28" i="3"/>
  <c r="Q32" i="2"/>
  <c r="O32" i="2"/>
  <c r="M32" i="2"/>
  <c r="V32" i="2" s="1"/>
  <c r="X32" i="2" s="1"/>
  <c r="K32" i="2"/>
  <c r="Q28" i="1"/>
  <c r="P28" i="1"/>
  <c r="O28" i="1"/>
  <c r="N28" i="1"/>
  <c r="M28" i="1"/>
  <c r="L28" i="1"/>
  <c r="K28" i="1"/>
  <c r="J28" i="1"/>
  <c r="E28" i="1"/>
  <c r="F27" i="3"/>
  <c r="R32" i="2" l="1"/>
  <c r="V28" i="4"/>
  <c r="X28" i="4" s="1"/>
  <c r="V28" i="3"/>
  <c r="X28" i="3" s="1"/>
  <c r="V28" i="1"/>
  <c r="X28" i="1" s="1"/>
  <c r="S28" i="4"/>
  <c r="S28" i="1"/>
  <c r="T27" i="2"/>
  <c r="I28" i="4"/>
  <c r="T22" i="3"/>
  <c r="I28" i="1"/>
  <c r="T24" i="2"/>
  <c r="T25" i="2"/>
  <c r="T26" i="2"/>
  <c r="T28" i="2"/>
  <c r="T29" i="2"/>
  <c r="T21" i="3"/>
  <c r="T23" i="3"/>
  <c r="T26" i="3"/>
  <c r="T20" i="1"/>
  <c r="T21" i="1"/>
  <c r="T22" i="1"/>
  <c r="T23" i="1"/>
  <c r="T24" i="1"/>
  <c r="T20" i="2"/>
  <c r="T20" i="3"/>
  <c r="T23" i="2"/>
  <c r="I28" i="3"/>
  <c r="S28" i="3"/>
  <c r="T20" i="4"/>
  <c r="T24" i="3"/>
  <c r="T21" i="2"/>
  <c r="I32" i="2"/>
  <c r="T22" i="2"/>
  <c r="R28" i="4"/>
  <c r="H28" i="4"/>
  <c r="H32" i="2"/>
  <c r="H28" i="1"/>
  <c r="R28" i="1"/>
  <c r="R28" i="3"/>
  <c r="H28" i="3"/>
  <c r="T28" i="4" l="1"/>
  <c r="T32" i="2"/>
  <c r="T28" i="3"/>
  <c r="T28" i="1"/>
</calcChain>
</file>

<file path=xl/sharedStrings.xml><?xml version="1.0" encoding="utf-8"?>
<sst xmlns="http://schemas.openxmlformats.org/spreadsheetml/2006/main" count="271" uniqueCount="92">
  <si>
    <t>OBJETIVOS Y METAS</t>
  </si>
  <si>
    <t>MUNICIPIO DE GUAYMAS SONORA</t>
  </si>
  <si>
    <t>Dependencia</t>
  </si>
  <si>
    <t>SubPrograma</t>
  </si>
  <si>
    <t>O  B  J  E  T  I  V  O  S</t>
  </si>
  <si>
    <t>ADMINISTRAR EFICIENTEMENTE LOS RECURSOS HUMANOS, MATERIALES Y SERVICIOS GENERALES, ESTABLECIENDO LOS MECANISMOS IDONEOS PARA IMPLEMENTAR LAS POLITICAS Y REGLAMENTOS QUE PERMITEN LA APLICACIÓN DE LOS PARÁMETROS DE CONTROL INTERNO DE AYUNTAMIENTO, APOYÁNDOSE PARA ESTO EN LA UTILIZACION DE LA TECNOLOGÍA INFORMÁTICA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</si>
  <si>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</si>
  <si>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</si>
  <si>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</si>
  <si>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</si>
  <si>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</si>
  <si>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</si>
  <si>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</si>
  <si>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</si>
  <si>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</si>
  <si>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</si>
  <si>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</si>
  <si>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</si>
  <si>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</si>
  <si>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</si>
  <si>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</si>
  <si>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</si>
  <si>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</si>
  <si>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</si>
  <si>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</si>
  <si>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</si>
  <si>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</si>
  <si>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</si>
  <si>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</si>
  <si>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</si>
  <si>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</si>
  <si>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</si>
  <si>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</si>
  <si>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LLEVAR EL REGISTRO Y CONTROL DE LOS RECURSOS HUMANOS, ASI COMO LOS PROGRAMAS DE REMUNERACIONES AL PERSONAL DE LA ADMINISTRACION PUBLICA MUNICIPAL A EFECTO DE ASEGURAR EL CUM-</t>
  </si>
  <si>
    <t>PROVEER A LAS DEPENDENCIAS MUNICIPALES DE LOS MATERIALES, SUMINISTROS Y SERVICIOS GENERALES NECESARIOS PARA EL DESARROLLO DE LOS PROGRAMAS, A FIN DE CONTRIBUIR AL CUMPLIMIENTO</t>
  </si>
  <si>
    <t>BRINDAR SERVICIOS DE INFORMATICA A LAS DEPENDENCIAS DE LA ADMINISTRACION PUBLICA MUNICIPAL A FIN DE EFICIENTAR LA SISTEMATIZACION Y LA AUTOMATIZACION DE SUS PROGRAMAS POR MEDIO DE LOS SISTEMAS DE COMPUTO</t>
  </si>
  <si>
    <t>Función</t>
  </si>
  <si>
    <t>OFICIALIA MAYOR</t>
  </si>
  <si>
    <t>Unidad Resp.</t>
  </si>
  <si>
    <t>DESPACHO DEL OFICIAL MAYOR</t>
  </si>
  <si>
    <t>Programa</t>
  </si>
  <si>
    <t>DIR. DE RECURSOS HUMANOS</t>
  </si>
  <si>
    <t>ADMINISTRACION DE RECURSOS HUMANOS</t>
  </si>
  <si>
    <t>ADMINISTRACION DE RECURSOS MATERIAL</t>
  </si>
  <si>
    <t>DIR. DE RECURSOS MATERIALES Y SERVICIOS</t>
  </si>
  <si>
    <t>DIRECCION DE INFORMATICA</t>
  </si>
  <si>
    <t>SERVICIOS INFORMATICOS</t>
  </si>
  <si>
    <t>P.E.M. 01</t>
  </si>
  <si>
    <t>OTROS</t>
  </si>
  <si>
    <t>GESTION PARA RESULTADOS MUNICIPAL</t>
  </si>
  <si>
    <t>ADMINISTRACION DE OFICIALIA MAYOR</t>
  </si>
  <si>
    <t>ELABORAR INFORME DEL ESTADO QUE GUARDAN LAS COMPRAS Y CONSUMOS</t>
  </si>
  <si>
    <t>ELABORAR INFORME DE ACTIVIDADES  DE LOS RECURSOS HUMANOS</t>
  </si>
  <si>
    <t>ELABORAR SEGUIMIENTO DE OBJETIVOS Y METAS</t>
  </si>
  <si>
    <t>INFORME</t>
  </si>
  <si>
    <t>SUPERVISION</t>
  </si>
  <si>
    <t>CONVOCATORIA</t>
  </si>
  <si>
    <t>ELABORACION DE NOMINAS PARA PAGO DE PERSONAL</t>
  </si>
  <si>
    <t>NOMINA</t>
  </si>
  <si>
    <t>ELABORACION DE PRENOMINA PARA REVISION DEL DIRECTOR DE LA DEPENDENCIA</t>
  </si>
  <si>
    <t>PRE-NOMINA</t>
  </si>
  <si>
    <t>INFORME  DE PERSONAL A ISSSTESON</t>
  </si>
  <si>
    <t>ELABORAR PROGRAMA DE VACACIONES ADMINISTRATIVAS</t>
  </si>
  <si>
    <t>PROGRAMA</t>
  </si>
  <si>
    <t>ELABORAR PROGRAMA DE VACACIONES NOMINA POLICIA</t>
  </si>
  <si>
    <t>ELABORAR PROGRAMA DE VACACIONES SEMANAL</t>
  </si>
  <si>
    <t>ACTUALIZAR PLANTILLAS DE PERSONAL</t>
  </si>
  <si>
    <t>PLANTILLA</t>
  </si>
  <si>
    <t>ELABORAR REPORTE DE ALTAS Y BAJAS DE PERSONAL</t>
  </si>
  <si>
    <t>REPORTE</t>
  </si>
  <si>
    <t>CAPACITACION AL PERSONAL DEL AYTO.</t>
  </si>
  <si>
    <t>CURSO</t>
  </si>
  <si>
    <t>RECIBIR REQUISICIONES DE MATERIALES Y SERVICIOS, PARA AUTORIZAR SU PROVISION</t>
  </si>
  <si>
    <t>ELABORAR ORDENES DE COMPRA</t>
  </si>
  <si>
    <t>ACTUALIZAR EL PADRON DE PROVEEDORES</t>
  </si>
  <si>
    <t>ENVIAR FACTURAS DE PROVEEDORES PARA SU TRAMITE DEBIDAMENTE REQUISITADAS</t>
  </si>
  <si>
    <t>ELABORAR INFORME MENSUAL DE COMPRAS Y CONSUMOS</t>
  </si>
  <si>
    <t xml:space="preserve"> ORGANIZAR Y ELABORAR LAS  JUNTAS DEL COMITÉ DE ADQUISICIONES , ARRENDAMIENTOS Y SERVICIOS DEL H.AYUNTAMIENTO DE GUAYMAS.</t>
  </si>
  <si>
    <t>SOPORTE TECNICO</t>
  </si>
  <si>
    <t>RESPALDOS BASE DE DATOS Y SISTEMAS</t>
  </si>
  <si>
    <t>ACTUALIZACION DE CHECADOR</t>
  </si>
  <si>
    <t>INDICADORES DE RESULTADOS 2024</t>
  </si>
  <si>
    <t>DEL 01 DE  ENERO AL 31 DE DICIEMBRE DE 2024</t>
  </si>
  <si>
    <t>DEL 01 DE  ENERO AL 31 DE  DICIEMBRE DE 2024</t>
  </si>
  <si>
    <t>INNOVACIÓN Y MEJORA CONTINUA</t>
  </si>
  <si>
    <t>SUPERVISAR EL PADRON DE FUNCIONARIOS Y EMPLEADOS Y PADRON DE PROVEEDORES.</t>
  </si>
  <si>
    <t>CONVOCAR  Y PRESIDIR LAS JUNTAS DEL COMITE DE ADQUISICIONES, ARRENDAMIENTOS Y SERVICIOS DEL AYUNTAMIENTO DE GUAYMAS</t>
  </si>
  <si>
    <t>RECEPCION DE FACTURAS PARA PAGO.</t>
  </si>
  <si>
    <t>DEL 01 DE  ENERO  AL 31 DE MARZO DE 2024</t>
  </si>
  <si>
    <t>DEL 01 DE  ENERO  AL 30 DE JUNIO DE 2024</t>
  </si>
  <si>
    <t>DEL 01 DE  ENERO  AL 30 DE SEPTIEMBRE DE 2024</t>
  </si>
  <si>
    <t>SE ELABORÓ UN PROGRAMA DE CAPACITACION PARA TODO EL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</si>
</sst>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27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thin">
        <color rgb="FF003300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thin">
        <color indexed="64"/>
      </top>
      <bottom style="thin">
        <color rgb="FF003300"/>
      </bottom>
      <diagonal/>
    </border>
    <border>
      <left/>
      <right style="thin">
        <color indexed="58"/>
      </right>
      <top style="thin">
        <color indexed="64"/>
      </top>
      <bottom style="thin">
        <color rgb="FF003300"/>
      </bottom>
      <diagonal/>
    </border>
    <border>
      <left/>
      <right style="thin">
        <color indexed="58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thin">
        <color rgb="FF003300"/>
      </top>
      <bottom style="thin">
        <color indexed="64"/>
      </bottom>
      <diagonal/>
    </border>
    <border>
      <left/>
      <right style="thin">
        <color indexed="58"/>
      </right>
      <top style="thin">
        <color rgb="FF003300"/>
      </top>
      <bottom style="thin">
        <color indexed="64"/>
      </bottom>
      <diagonal/>
    </border>
    <border>
      <left/>
      <right style="thin">
        <color rgb="FF003300"/>
      </right>
      <top style="thin">
        <color indexed="64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indexed="64"/>
      </bottom>
      <diagonal/>
    </border>
    <border>
      <left style="thin">
        <color rgb="FF003300"/>
      </left>
      <right/>
      <top style="thin">
        <color rgb="FF003300"/>
      </top>
      <bottom style="thin">
        <color indexed="58"/>
      </bottom>
      <diagonal/>
    </border>
    <border>
      <left/>
      <right style="thin">
        <color rgb="FF003300"/>
      </right>
      <top style="thin">
        <color rgb="FF003300"/>
      </top>
      <bottom style="thin">
        <color indexed="58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3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4" fillId="0" borderId="9" applyNumberFormat="0" applyFill="0" applyAlignment="0" applyProtection="0"/>
    <xf numFmtId="0" fontId="22" fillId="0" borderId="0"/>
    <xf numFmtId="43" fontId="23" fillId="0" borderId="0" applyFont="0" applyFill="0" applyBorder="0" applyAlignment="0" applyProtection="0"/>
  </cellStyleXfs>
  <cellXfs count="82">
    <xf numFmtId="0" fontId="0" fillId="0" borderId="0" xfId="0"/>
    <xf numFmtId="165" fontId="21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Protection="1"/>
    <xf numFmtId="0" fontId="21" fillId="24" borderId="11" xfId="0" applyNumberFormat="1" applyFont="1" applyFill="1" applyBorder="1" applyAlignment="1" applyProtection="1">
      <alignment horizontal="center" vertical="center"/>
    </xf>
    <xf numFmtId="43" fontId="21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/>
    <xf numFmtId="0" fontId="21" fillId="25" borderId="11" xfId="0" applyNumberFormat="1" applyFont="1" applyFill="1" applyBorder="1" applyAlignment="1" applyProtection="1">
      <alignment horizontal="center" vertical="center"/>
    </xf>
    <xf numFmtId="164" fontId="21" fillId="25" borderId="11" xfId="0" applyNumberFormat="1" applyFont="1" applyFill="1" applyBorder="1" applyAlignment="1" applyProtection="1">
      <alignment horizontal="center" vertical="center"/>
    </xf>
    <xf numFmtId="43" fontId="21" fillId="0" borderId="0" xfId="0" applyNumberFormat="1" applyFont="1" applyFill="1" applyBorder="1" applyAlignment="1" applyProtection="1"/>
    <xf numFmtId="165" fontId="21" fillId="26" borderId="16" xfId="0" applyNumberFormat="1" applyFont="1" applyFill="1" applyBorder="1" applyAlignment="1" applyProtection="1">
      <alignment horizontal="center" vertical="center"/>
    </xf>
    <xf numFmtId="165" fontId="21" fillId="0" borderId="11" xfId="0" applyNumberFormat="1" applyFont="1" applyFill="1" applyBorder="1" applyAlignment="1" applyProtection="1">
      <alignment horizontal="center" vertical="center"/>
    </xf>
    <xf numFmtId="165" fontId="21" fillId="26" borderId="11" xfId="0" applyNumberFormat="1" applyFont="1" applyFill="1" applyBorder="1" applyAlignment="1" applyProtection="1">
      <alignment horizontal="center" vertical="center"/>
    </xf>
    <xf numFmtId="165" fontId="21" fillId="0" borderId="10" xfId="0" applyNumberFormat="1" applyFont="1" applyFill="1" applyBorder="1" applyAlignment="1" applyProtection="1">
      <alignment horizontal="center" vertical="center"/>
      <protection locked="0"/>
    </xf>
    <xf numFmtId="165" fontId="21" fillId="25" borderId="10" xfId="0" applyNumberFormat="1" applyFont="1" applyFill="1" applyBorder="1" applyAlignment="1" applyProtection="1">
      <alignment horizontal="center" vertical="center"/>
    </xf>
    <xf numFmtId="0" fontId="21" fillId="25" borderId="10" xfId="0" applyNumberFormat="1" applyFont="1" applyFill="1" applyBorder="1" applyAlignment="1" applyProtection="1">
      <alignment horizontal="center" vertical="center"/>
    </xf>
    <xf numFmtId="165" fontId="21" fillId="0" borderId="16" xfId="0" applyNumberFormat="1" applyFont="1" applyFill="1" applyBorder="1" applyAlignment="1" applyProtection="1">
      <alignment horizontal="center" vertical="center"/>
      <protection locked="0"/>
    </xf>
    <xf numFmtId="165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</xf>
    <xf numFmtId="0" fontId="20" fillId="24" borderId="11" xfId="0" applyNumberFormat="1" applyFont="1" applyFill="1" applyBorder="1" applyAlignment="1" applyProtection="1">
      <alignment horizontal="center" vertical="center"/>
    </xf>
    <xf numFmtId="0" fontId="20" fillId="24" borderId="12" xfId="0" applyNumberFormat="1" applyFont="1" applyFill="1" applyBorder="1" applyAlignment="1" applyProtection="1">
      <alignment horizontal="center" vertical="center" wrapText="1"/>
    </xf>
    <xf numFmtId="4" fontId="21" fillId="25" borderId="11" xfId="0" applyNumberFormat="1" applyFont="1" applyFill="1" applyBorder="1" applyAlignment="1" applyProtection="1">
      <alignment horizontal="center" vertical="center"/>
    </xf>
    <xf numFmtId="165" fontId="21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vertical="center"/>
    </xf>
    <xf numFmtId="167" fontId="26" fillId="0" borderId="0" xfId="0" applyNumberFormat="1" applyFont="1" applyAlignment="1">
      <alignment horizontal="center" vertical="center"/>
    </xf>
    <xf numFmtId="0" fontId="18" fillId="0" borderId="0" xfId="0" applyFont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1" fillId="27" borderId="18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28" borderId="16" xfId="0" applyFont="1" applyFill="1" applyBorder="1" applyAlignment="1">
      <alignment horizontal="center" vertical="center"/>
    </xf>
    <xf numFmtId="0" fontId="21" fillId="27" borderId="30" xfId="0" applyFont="1" applyFill="1" applyBorder="1" applyAlignment="1">
      <alignment horizontal="center" vertical="center"/>
    </xf>
    <xf numFmtId="43" fontId="21" fillId="0" borderId="31" xfId="0" applyNumberFormat="1" applyFont="1" applyFill="1" applyBorder="1" applyAlignment="1" applyProtection="1">
      <alignment horizontal="center" vertical="center"/>
    </xf>
    <xf numFmtId="165" fontId="21" fillId="0" borderId="31" xfId="0" applyNumberFormat="1" applyFont="1" applyFill="1" applyBorder="1" applyAlignment="1" applyProtection="1">
      <alignment horizontal="center" vertical="center"/>
    </xf>
    <xf numFmtId="0" fontId="21" fillId="0" borderId="30" xfId="0" applyFont="1" applyBorder="1" applyAlignment="1">
      <alignment horizontal="center" vertical="center"/>
    </xf>
    <xf numFmtId="165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18" xfId="0" applyNumberFormat="1" applyFont="1" applyBorder="1" applyAlignment="1">
      <alignment horizontal="center" vertical="center"/>
    </xf>
    <xf numFmtId="43" fontId="21" fillId="0" borderId="16" xfId="43" applyFont="1" applyFill="1" applyBorder="1" applyAlignment="1" applyProtection="1">
      <alignment horizontal="center" vertical="center"/>
    </xf>
    <xf numFmtId="3" fontId="21" fillId="26" borderId="11" xfId="0" applyNumberFormat="1" applyFont="1" applyFill="1" applyBorder="1" applyAlignment="1" applyProtection="1">
      <alignment horizontal="center" vertical="center"/>
      <protection locked="0"/>
    </xf>
    <xf numFmtId="165" fontId="21" fillId="26" borderId="11" xfId="0" applyNumberFormat="1" applyFont="1" applyFill="1" applyBorder="1" applyAlignment="1" applyProtection="1">
      <alignment horizontal="center"/>
    </xf>
    <xf numFmtId="0" fontId="21" fillId="26" borderId="11" xfId="0" applyNumberFormat="1" applyFont="1" applyFill="1" applyBorder="1" applyAlignment="1" applyProtection="1"/>
    <xf numFmtId="0" fontId="21" fillId="27" borderId="11" xfId="0" applyFont="1" applyFill="1" applyBorder="1" applyAlignment="1">
      <alignment horizontal="center" vertical="center"/>
    </xf>
    <xf numFmtId="0" fontId="20" fillId="24" borderId="13" xfId="0" applyNumberFormat="1" applyFont="1" applyFill="1" applyBorder="1" applyAlignment="1" applyProtection="1">
      <alignment horizontal="center" vertical="center"/>
    </xf>
    <xf numFmtId="0" fontId="20" fillId="24" borderId="14" xfId="0" applyNumberFormat="1" applyFont="1" applyFill="1" applyBorder="1" applyAlignment="1" applyProtection="1">
      <alignment horizontal="center" vertical="center"/>
    </xf>
    <xf numFmtId="0" fontId="19" fillId="24" borderId="11" xfId="0" applyNumberFormat="1" applyFont="1" applyFill="1" applyBorder="1" applyAlignment="1" applyProtection="1">
      <alignment horizontal="center" vertical="center"/>
    </xf>
    <xf numFmtId="0" fontId="20" fillId="24" borderId="13" xfId="0" applyNumberFormat="1" applyFont="1" applyFill="1" applyBorder="1" applyAlignment="1" applyProtection="1">
      <alignment horizontal="center" vertical="center" wrapText="1"/>
    </xf>
    <xf numFmtId="0" fontId="20" fillId="24" borderId="15" xfId="0" applyNumberFormat="1" applyFont="1" applyFill="1" applyBorder="1" applyAlignment="1" applyProtection="1">
      <alignment horizontal="center" vertical="center" wrapText="1"/>
    </xf>
    <xf numFmtId="0" fontId="20" fillId="24" borderId="14" xfId="0" applyNumberFormat="1" applyFont="1" applyFill="1" applyBorder="1" applyAlignment="1" applyProtection="1">
      <alignment horizontal="center" vertical="center" wrapText="1"/>
    </xf>
    <xf numFmtId="0" fontId="21" fillId="27" borderId="19" xfId="0" applyFont="1" applyFill="1" applyBorder="1" applyAlignment="1">
      <alignment horizontal="justify" vertical="center" wrapText="1"/>
    </xf>
    <xf numFmtId="0" fontId="21" fillId="27" borderId="23" xfId="0" applyFont="1" applyFill="1" applyBorder="1" applyAlignment="1">
      <alignment horizontal="justify" vertical="center" wrapText="1"/>
    </xf>
    <xf numFmtId="0" fontId="21" fillId="27" borderId="24" xfId="0" applyFont="1" applyFill="1" applyBorder="1" applyAlignment="1">
      <alignment horizontal="justify" vertical="center" wrapText="1"/>
    </xf>
    <xf numFmtId="0" fontId="21" fillId="27" borderId="25" xfId="0" applyFont="1" applyFill="1" applyBorder="1" applyAlignment="1">
      <alignment horizontal="justify" vertical="center" wrapText="1"/>
    </xf>
    <xf numFmtId="0" fontId="21" fillId="27" borderId="21" xfId="0" applyFont="1" applyFill="1" applyBorder="1" applyAlignment="1">
      <alignment horizontal="justify" vertical="center" wrapText="1"/>
    </xf>
    <xf numFmtId="0" fontId="21" fillId="27" borderId="22" xfId="0" applyFont="1" applyFill="1" applyBorder="1" applyAlignment="1">
      <alignment horizontal="justify" vertical="center" wrapText="1"/>
    </xf>
    <xf numFmtId="0" fontId="20" fillId="24" borderId="11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165" fontId="19" fillId="25" borderId="13" xfId="0" applyNumberFormat="1" applyFont="1" applyFill="1" applyBorder="1" applyAlignment="1" applyProtection="1">
      <alignment horizontal="center" vertical="center"/>
    </xf>
    <xf numFmtId="165" fontId="19" fillId="25" borderId="15" xfId="0" applyNumberFormat="1" applyFont="1" applyFill="1" applyBorder="1" applyAlignment="1" applyProtection="1">
      <alignment horizontal="center" vertical="center"/>
    </xf>
    <xf numFmtId="165" fontId="19" fillId="25" borderId="14" xfId="0" applyNumberFormat="1" applyFont="1" applyFill="1" applyBorder="1" applyAlignment="1" applyProtection="1">
      <alignment horizontal="center" vertical="center"/>
    </xf>
    <xf numFmtId="0" fontId="20" fillId="24" borderId="15" xfId="0" applyNumberFormat="1" applyFont="1" applyFill="1" applyBorder="1" applyAlignment="1" applyProtection="1">
      <alignment horizontal="center" vertical="center"/>
    </xf>
    <xf numFmtId="0" fontId="20" fillId="24" borderId="16" xfId="0" applyNumberFormat="1" applyFont="1" applyFill="1" applyBorder="1" applyAlignment="1" applyProtection="1">
      <alignment horizontal="center" vertical="center" wrapText="1"/>
    </xf>
    <xf numFmtId="0" fontId="20" fillId="24" borderId="1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27" borderId="20" xfId="0" applyFont="1" applyFill="1" applyBorder="1" applyAlignment="1">
      <alignment horizontal="justify" vertical="center" wrapText="1"/>
    </xf>
    <xf numFmtId="0" fontId="21" fillId="27" borderId="27" xfId="0" applyFont="1" applyFill="1" applyBorder="1" applyAlignment="1">
      <alignment horizontal="justify" vertical="center" wrapText="1"/>
    </xf>
    <xf numFmtId="0" fontId="21" fillId="27" borderId="13" xfId="0" applyFont="1" applyFill="1" applyBorder="1" applyAlignment="1">
      <alignment horizontal="left" vertical="center" wrapText="1"/>
    </xf>
    <xf numFmtId="0" fontId="21" fillId="27" borderId="14" xfId="0" applyFont="1" applyFill="1" applyBorder="1" applyAlignment="1">
      <alignment horizontal="left" vertical="center" wrapText="1"/>
    </xf>
    <xf numFmtId="0" fontId="21" fillId="27" borderId="26" xfId="0" applyFont="1" applyFill="1" applyBorder="1" applyAlignment="1">
      <alignment horizontal="justify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1" fillId="25" borderId="10" xfId="0" applyNumberFormat="1" applyFont="1" applyFill="1" applyBorder="1" applyAlignment="1" applyProtection="1">
      <alignment horizontal="justify" vertical="center" wrapText="1"/>
    </xf>
    <xf numFmtId="0" fontId="21" fillId="27" borderId="28" xfId="0" applyFont="1" applyFill="1" applyBorder="1" applyAlignment="1">
      <alignment horizontal="left" vertical="center" wrapText="1"/>
    </xf>
    <xf numFmtId="0" fontId="21" fillId="27" borderId="29" xfId="0" applyFont="1" applyFill="1" applyBorder="1" applyAlignment="1">
      <alignment horizontal="left" vertical="center" wrapText="1"/>
    </xf>
    <xf numFmtId="0" fontId="21" fillId="27" borderId="28" xfId="0" applyFont="1" applyFill="1" applyBorder="1" applyAlignment="1">
      <alignment horizontal="justify" vertical="center" wrapText="1"/>
    </xf>
    <xf numFmtId="0" fontId="21" fillId="27" borderId="29" xfId="0" applyFont="1" applyFill="1" applyBorder="1" applyAlignment="1">
      <alignment horizontal="justify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3" builtinId="3"/>
    <cellStyle name="Neutral" xfId="32" builtinId="28" customBuiltin="1"/>
    <cellStyle name="Normal" xfId="0" builtinId="0"/>
    <cellStyle name="Normal 2" xfId="4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A1A1A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opLeftCell="A6" zoomScale="90" zoomScaleNormal="90" workbookViewId="0">
      <selection activeCell="AA22" sqref="AA22"/>
    </sheetView>
  </sheetViews>
  <sheetFormatPr baseColWidth="10" defaultColWidth="11.42578125" defaultRowHeight="12.75" x14ac:dyDescent="0.2"/>
  <cols>
    <col min="1" max="1" width="10.85546875" style="2" customWidth="1"/>
    <col min="2" max="2" width="6.7109375" style="2" customWidth="1"/>
    <col min="3" max="3" width="40.7109375" style="2" customWidth="1"/>
    <col min="4" max="4" width="11.42578125" style="2"/>
    <col min="5" max="5" width="10.42578125" style="2" customWidth="1"/>
    <col min="6" max="6" width="13.7109375" style="2" hidden="1" customWidth="1"/>
    <col min="7" max="7" width="11.140625" style="2" hidden="1" customWidth="1"/>
    <col min="8" max="11" width="9.28515625" style="2" hidden="1" customWidth="1"/>
    <col min="12" max="12" width="9.5703125" style="2" hidden="1" customWidth="1"/>
    <col min="13" max="13" width="9.28515625" style="2" hidden="1" customWidth="1"/>
    <col min="14" max="14" width="9.7109375" style="2" customWidth="1"/>
    <col min="15" max="15" width="9.28515625" style="2" customWidth="1"/>
    <col min="16" max="16" width="9.5703125" style="2" hidden="1" customWidth="1"/>
    <col min="17" max="17" width="9.28515625" style="2" hidden="1" customWidth="1"/>
    <col min="18" max="20" width="9.28515625" style="2" customWidth="1"/>
    <col min="21" max="21" width="20.7109375" style="2" customWidth="1"/>
    <col min="22" max="24" width="8.85546875" style="2" customWidth="1"/>
    <col min="25" max="16384" width="11.42578125" style="2"/>
  </cols>
  <sheetData>
    <row r="1" spans="1:24" x14ac:dyDescent="0.2">
      <c r="A1" s="62" t="s">
        <v>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idden="1" x14ac:dyDescent="0.2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x14ac:dyDescent="0.2">
      <c r="A6" s="63" t="s">
        <v>90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idden="1" x14ac:dyDescent="0.2">
      <c r="A7" s="63" t="s">
        <v>82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28" t="s">
        <v>36</v>
      </c>
      <c r="B9" s="29">
        <v>185</v>
      </c>
      <c r="C9" s="30" t="s">
        <v>48</v>
      </c>
      <c r="D9" s="3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4" x14ac:dyDescent="0.2">
      <c r="A10" s="28" t="s">
        <v>2</v>
      </c>
      <c r="B10" s="29">
        <v>12</v>
      </c>
      <c r="C10" s="30" t="s">
        <v>37</v>
      </c>
      <c r="D10" s="31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28" t="s">
        <v>38</v>
      </c>
      <c r="B11" s="29">
        <v>1</v>
      </c>
      <c r="C11" s="30" t="s">
        <v>39</v>
      </c>
      <c r="D11" s="31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28" t="s">
        <v>40</v>
      </c>
      <c r="B12" s="32">
        <v>38</v>
      </c>
      <c r="C12" s="30" t="s">
        <v>49</v>
      </c>
      <c r="D12" s="31"/>
      <c r="E12" s="4"/>
      <c r="F12" s="4"/>
      <c r="G12" s="4"/>
      <c r="H12" s="4"/>
      <c r="I12" s="4"/>
      <c r="J12" s="4"/>
      <c r="K12" s="4"/>
      <c r="M12" s="3"/>
      <c r="N12" s="3"/>
      <c r="O12" s="3"/>
      <c r="P12" s="3"/>
      <c r="Q12" s="3"/>
    </row>
    <row r="13" spans="1:24" x14ac:dyDescent="0.2">
      <c r="A13" s="28" t="s">
        <v>3</v>
      </c>
      <c r="B13" s="29">
        <v>10</v>
      </c>
      <c r="C13" s="30" t="s">
        <v>50</v>
      </c>
      <c r="D13" s="31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47</v>
      </c>
      <c r="U14" s="21"/>
    </row>
    <row r="15" spans="1:24" x14ac:dyDescent="0.2">
      <c r="A15" s="63" t="s">
        <v>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42.75" customHeight="1" x14ac:dyDescent="0.2">
      <c r="A16" s="70" t="s">
        <v>5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4.25" customHeight="1" x14ac:dyDescent="0.2">
      <c r="A18" s="49" t="s">
        <v>6</v>
      </c>
      <c r="B18" s="67"/>
      <c r="C18" s="50"/>
      <c r="D18" s="68" t="s">
        <v>7</v>
      </c>
      <c r="E18" s="68" t="s">
        <v>8</v>
      </c>
      <c r="F18" s="52" t="s">
        <v>9</v>
      </c>
      <c r="G18" s="54"/>
      <c r="H18" s="52" t="s">
        <v>10</v>
      </c>
      <c r="I18" s="54"/>
      <c r="J18" s="49" t="s">
        <v>11</v>
      </c>
      <c r="K18" s="50"/>
      <c r="L18" s="49" t="s">
        <v>12</v>
      </c>
      <c r="M18" s="50"/>
      <c r="N18" s="49" t="s">
        <v>13</v>
      </c>
      <c r="O18" s="50"/>
      <c r="P18" s="49" t="s">
        <v>14</v>
      </c>
      <c r="Q18" s="50"/>
      <c r="R18" s="61" t="s">
        <v>15</v>
      </c>
      <c r="S18" s="61"/>
      <c r="T18" s="61"/>
      <c r="U18" s="51" t="s">
        <v>16</v>
      </c>
      <c r="V18" s="52" t="s">
        <v>17</v>
      </c>
      <c r="W18" s="53"/>
      <c r="X18" s="54"/>
    </row>
    <row r="19" spans="1:24" ht="27" customHeight="1" x14ac:dyDescent="0.2">
      <c r="A19" s="22" t="s">
        <v>18</v>
      </c>
      <c r="B19" s="61" t="s">
        <v>19</v>
      </c>
      <c r="C19" s="61"/>
      <c r="D19" s="69"/>
      <c r="E19" s="69"/>
      <c r="F19" s="23" t="s">
        <v>20</v>
      </c>
      <c r="G19" s="23" t="s">
        <v>21</v>
      </c>
      <c r="H19" s="23" t="s">
        <v>22</v>
      </c>
      <c r="I19" s="23" t="s">
        <v>23</v>
      </c>
      <c r="J19" s="7" t="s">
        <v>24</v>
      </c>
      <c r="K19" s="7" t="s">
        <v>25</v>
      </c>
      <c r="L19" s="7" t="s">
        <v>24</v>
      </c>
      <c r="M19" s="7" t="s">
        <v>25</v>
      </c>
      <c r="N19" s="7" t="s">
        <v>24</v>
      </c>
      <c r="O19" s="7" t="s">
        <v>25</v>
      </c>
      <c r="P19" s="7" t="s">
        <v>24</v>
      </c>
      <c r="Q19" s="7" t="s">
        <v>25</v>
      </c>
      <c r="R19" s="7" t="s">
        <v>24</v>
      </c>
      <c r="S19" s="7" t="s">
        <v>25</v>
      </c>
      <c r="T19" s="7" t="s">
        <v>26</v>
      </c>
      <c r="U19" s="51"/>
      <c r="V19" s="23" t="s">
        <v>27</v>
      </c>
      <c r="W19" s="23" t="s">
        <v>28</v>
      </c>
      <c r="X19" s="23" t="s">
        <v>29</v>
      </c>
    </row>
    <row r="20" spans="1:24" ht="45" customHeight="1" x14ac:dyDescent="0.2">
      <c r="A20" s="35">
        <v>1</v>
      </c>
      <c r="B20" s="59" t="s">
        <v>51</v>
      </c>
      <c r="C20" s="60"/>
      <c r="D20" s="35" t="s">
        <v>54</v>
      </c>
      <c r="E20" s="35">
        <v>18</v>
      </c>
      <c r="F20" s="44">
        <f>$F$28*E20/100</f>
        <v>0</v>
      </c>
      <c r="G20" s="44">
        <f>$G$28*E20/100</f>
        <v>0</v>
      </c>
      <c r="H20" s="1">
        <f>J20+L20+N20+P20</f>
        <v>9</v>
      </c>
      <c r="I20" s="43">
        <f>K20+M20+Q20</f>
        <v>6</v>
      </c>
      <c r="J20" s="35">
        <v>3</v>
      </c>
      <c r="K20" s="36">
        <v>3</v>
      </c>
      <c r="L20" s="35">
        <v>3</v>
      </c>
      <c r="M20" s="36">
        <v>3</v>
      </c>
      <c r="N20" s="35">
        <v>3</v>
      </c>
      <c r="O20" s="36">
        <v>3</v>
      </c>
      <c r="P20" s="35"/>
      <c r="Q20" s="1"/>
      <c r="R20" s="13">
        <f>J20+L20+N20+P20</f>
        <v>9</v>
      </c>
      <c r="S20" s="13">
        <f>K20+M20+O20+Q20</f>
        <v>9</v>
      </c>
      <c r="T20" s="13">
        <f>S20-R20</f>
        <v>0</v>
      </c>
      <c r="U20" s="19"/>
      <c r="V20" s="14">
        <f>M20/L20*100</f>
        <v>100</v>
      </c>
      <c r="W20" s="14" t="e">
        <f>G20/F20*100</f>
        <v>#DIV/0!</v>
      </c>
      <c r="X20" s="14" t="e">
        <f>W20/V20*100</f>
        <v>#DIV/0!</v>
      </c>
    </row>
    <row r="21" spans="1:24" ht="45" customHeight="1" x14ac:dyDescent="0.2">
      <c r="A21" s="35">
        <v>2</v>
      </c>
      <c r="B21" s="55" t="s">
        <v>52</v>
      </c>
      <c r="C21" s="56"/>
      <c r="D21" s="35" t="s">
        <v>54</v>
      </c>
      <c r="E21" s="35">
        <v>18</v>
      </c>
      <c r="F21" s="44">
        <f t="shared" ref="F21:F24" si="0">$F$28*E21/100</f>
        <v>0</v>
      </c>
      <c r="G21" s="44">
        <f t="shared" ref="G21:G24" si="1">$G$28*E21/100</f>
        <v>0</v>
      </c>
      <c r="H21" s="1">
        <f t="shared" ref="H21:H24" si="2">J21+L21+N21+P21</f>
        <v>9</v>
      </c>
      <c r="I21" s="43">
        <f t="shared" ref="I21:I24" si="3">K21+M21+Q21</f>
        <v>6</v>
      </c>
      <c r="J21" s="35">
        <v>3</v>
      </c>
      <c r="K21" s="36">
        <v>3</v>
      </c>
      <c r="L21" s="35">
        <v>3</v>
      </c>
      <c r="M21" s="36">
        <v>3</v>
      </c>
      <c r="N21" s="35">
        <v>3</v>
      </c>
      <c r="O21" s="36">
        <v>3</v>
      </c>
      <c r="P21" s="35"/>
      <c r="Q21" s="1"/>
      <c r="R21" s="13">
        <f t="shared" ref="R21:S28" si="4">J21+L21+N21+P21</f>
        <v>9</v>
      </c>
      <c r="S21" s="13">
        <f t="shared" si="4"/>
        <v>9</v>
      </c>
      <c r="T21" s="13">
        <f t="shared" ref="T21:T28" si="5">S21-R21</f>
        <v>0</v>
      </c>
      <c r="U21" s="19"/>
      <c r="V21" s="14">
        <f t="shared" ref="V21:V28" si="6">M21/L21*100</f>
        <v>100</v>
      </c>
      <c r="W21" s="14" t="e">
        <f t="shared" ref="W21:W28" si="7">G21/F21*100</f>
        <v>#DIV/0!</v>
      </c>
      <c r="X21" s="14" t="e">
        <f t="shared" ref="X21:X28" si="8">W21/V21*100</f>
        <v>#DIV/0!</v>
      </c>
    </row>
    <row r="22" spans="1:24" ht="45" customHeight="1" x14ac:dyDescent="0.2">
      <c r="A22" s="35">
        <v>3</v>
      </c>
      <c r="B22" s="55" t="s">
        <v>53</v>
      </c>
      <c r="C22" s="56"/>
      <c r="D22" s="35" t="s">
        <v>54</v>
      </c>
      <c r="E22" s="35">
        <v>19</v>
      </c>
      <c r="F22" s="44">
        <f t="shared" si="0"/>
        <v>0</v>
      </c>
      <c r="G22" s="44">
        <f t="shared" si="1"/>
        <v>0</v>
      </c>
      <c r="H22" s="1">
        <f t="shared" si="2"/>
        <v>3</v>
      </c>
      <c r="I22" s="43">
        <f t="shared" si="3"/>
        <v>2</v>
      </c>
      <c r="J22" s="35">
        <v>1</v>
      </c>
      <c r="K22" s="36">
        <v>1</v>
      </c>
      <c r="L22" s="35">
        <v>1</v>
      </c>
      <c r="M22" s="36">
        <v>1</v>
      </c>
      <c r="N22" s="35">
        <v>1</v>
      </c>
      <c r="O22" s="36">
        <v>1</v>
      </c>
      <c r="P22" s="35"/>
      <c r="Q22" s="1"/>
      <c r="R22" s="13">
        <f t="shared" si="4"/>
        <v>3</v>
      </c>
      <c r="S22" s="13">
        <f t="shared" si="4"/>
        <v>3</v>
      </c>
      <c r="T22" s="13">
        <f t="shared" si="5"/>
        <v>0</v>
      </c>
      <c r="U22" s="19"/>
      <c r="V22" s="14">
        <f t="shared" si="6"/>
        <v>100</v>
      </c>
      <c r="W22" s="14" t="e">
        <f t="shared" si="7"/>
        <v>#DIV/0!</v>
      </c>
      <c r="X22" s="14" t="e">
        <f t="shared" si="8"/>
        <v>#DIV/0!</v>
      </c>
    </row>
    <row r="23" spans="1:24" ht="45" customHeight="1" x14ac:dyDescent="0.2">
      <c r="A23" s="35">
        <v>4</v>
      </c>
      <c r="B23" s="55" t="s">
        <v>85</v>
      </c>
      <c r="C23" s="56"/>
      <c r="D23" s="35" t="s">
        <v>55</v>
      </c>
      <c r="E23" s="35">
        <v>22</v>
      </c>
      <c r="F23" s="44">
        <f t="shared" si="0"/>
        <v>0</v>
      </c>
      <c r="G23" s="44">
        <f t="shared" si="1"/>
        <v>0</v>
      </c>
      <c r="H23" s="1">
        <f t="shared" si="2"/>
        <v>9</v>
      </c>
      <c r="I23" s="43">
        <f t="shared" si="3"/>
        <v>6</v>
      </c>
      <c r="J23" s="35">
        <v>3</v>
      </c>
      <c r="K23" s="36">
        <v>3</v>
      </c>
      <c r="L23" s="35">
        <v>3</v>
      </c>
      <c r="M23" s="36">
        <v>3</v>
      </c>
      <c r="N23" s="35">
        <v>3</v>
      </c>
      <c r="O23" s="36">
        <v>3</v>
      </c>
      <c r="P23" s="35"/>
      <c r="Q23" s="1"/>
      <c r="R23" s="13">
        <f t="shared" si="4"/>
        <v>9</v>
      </c>
      <c r="S23" s="13">
        <f t="shared" si="4"/>
        <v>9</v>
      </c>
      <c r="T23" s="13">
        <f t="shared" si="5"/>
        <v>0</v>
      </c>
      <c r="U23" s="19"/>
      <c r="V23" s="14">
        <f t="shared" si="6"/>
        <v>100</v>
      </c>
      <c r="W23" s="14" t="e">
        <f t="shared" si="7"/>
        <v>#DIV/0!</v>
      </c>
      <c r="X23" s="14" t="e">
        <f t="shared" si="8"/>
        <v>#DIV/0!</v>
      </c>
    </row>
    <row r="24" spans="1:24" ht="45" customHeight="1" x14ac:dyDescent="0.2">
      <c r="A24" s="35">
        <v>5</v>
      </c>
      <c r="B24" s="55" t="s">
        <v>86</v>
      </c>
      <c r="C24" s="56"/>
      <c r="D24" s="35" t="s">
        <v>56</v>
      </c>
      <c r="E24" s="35">
        <v>23</v>
      </c>
      <c r="F24" s="44">
        <f t="shared" si="0"/>
        <v>0</v>
      </c>
      <c r="G24" s="44">
        <f t="shared" si="1"/>
        <v>0</v>
      </c>
      <c r="H24" s="1">
        <f t="shared" si="2"/>
        <v>9</v>
      </c>
      <c r="I24" s="43">
        <f t="shared" si="3"/>
        <v>6</v>
      </c>
      <c r="J24" s="35">
        <v>3</v>
      </c>
      <c r="K24" s="36">
        <v>3</v>
      </c>
      <c r="L24" s="35">
        <v>3</v>
      </c>
      <c r="M24" s="36">
        <v>3</v>
      </c>
      <c r="N24" s="35">
        <v>3</v>
      </c>
      <c r="O24" s="36">
        <v>3</v>
      </c>
      <c r="P24" s="35"/>
      <c r="Q24" s="1"/>
      <c r="R24" s="13">
        <f t="shared" si="4"/>
        <v>9</v>
      </c>
      <c r="S24" s="13">
        <f t="shared" si="4"/>
        <v>9</v>
      </c>
      <c r="T24" s="13">
        <f t="shared" si="5"/>
        <v>0</v>
      </c>
      <c r="U24" s="19"/>
      <c r="V24" s="14">
        <f t="shared" si="6"/>
        <v>100</v>
      </c>
      <c r="W24" s="14" t="e">
        <f t="shared" si="7"/>
        <v>#DIV/0!</v>
      </c>
      <c r="X24" s="14" t="e">
        <f t="shared" si="8"/>
        <v>#DIV/0!</v>
      </c>
    </row>
    <row r="25" spans="1:24" ht="45" customHeight="1" x14ac:dyDescent="0.2">
      <c r="A25" s="35"/>
      <c r="B25" s="55"/>
      <c r="C25" s="56"/>
      <c r="D25" s="35"/>
      <c r="E25" s="35"/>
      <c r="F25" s="8"/>
      <c r="G25" s="8"/>
      <c r="H25" s="1"/>
      <c r="I25" s="36"/>
      <c r="J25" s="35"/>
      <c r="K25" s="36"/>
      <c r="L25" s="35"/>
      <c r="M25" s="36"/>
      <c r="N25" s="35"/>
      <c r="O25" s="36"/>
      <c r="P25" s="35"/>
      <c r="Q25" s="1"/>
      <c r="R25" s="13"/>
      <c r="S25" s="13"/>
      <c r="T25" s="13"/>
      <c r="U25" s="19"/>
      <c r="V25" s="14"/>
      <c r="W25" s="14"/>
      <c r="X25" s="14"/>
    </row>
    <row r="26" spans="1:24" ht="45" customHeight="1" x14ac:dyDescent="0.2">
      <c r="A26" s="35"/>
      <c r="B26" s="55"/>
      <c r="C26" s="56"/>
      <c r="D26" s="35"/>
      <c r="E26" s="35"/>
      <c r="F26" s="8"/>
      <c r="G26" s="8"/>
      <c r="H26" s="1"/>
      <c r="I26" s="36"/>
      <c r="J26" s="35"/>
      <c r="K26" s="36"/>
      <c r="L26" s="35"/>
      <c r="M26" s="36"/>
      <c r="N26" s="35"/>
      <c r="O26" s="36"/>
      <c r="P26" s="35"/>
      <c r="Q26" s="1"/>
      <c r="R26" s="13"/>
      <c r="S26" s="13"/>
      <c r="T26" s="13"/>
      <c r="U26" s="19"/>
      <c r="V26" s="14"/>
      <c r="W26" s="14"/>
      <c r="X26" s="14"/>
    </row>
    <row r="27" spans="1:24" ht="45" customHeight="1" x14ac:dyDescent="0.2">
      <c r="A27" s="35"/>
      <c r="B27" s="57"/>
      <c r="C27" s="58"/>
      <c r="D27" s="18"/>
      <c r="E27" s="18"/>
      <c r="F27" s="8"/>
      <c r="G27" s="5"/>
      <c r="H27" s="1"/>
      <c r="I27" s="1"/>
      <c r="J27" s="17"/>
      <c r="K27" s="16"/>
      <c r="L27" s="17"/>
      <c r="M27" s="1"/>
      <c r="N27" s="17"/>
      <c r="O27" s="1"/>
      <c r="P27" s="17"/>
      <c r="Q27" s="1"/>
      <c r="R27" s="13"/>
      <c r="S27" s="13"/>
      <c r="T27" s="13"/>
      <c r="U27" s="19"/>
      <c r="V27" s="14"/>
      <c r="W27" s="14"/>
      <c r="X27" s="14"/>
    </row>
    <row r="28" spans="1:24" s="4" customFormat="1" ht="36.75" customHeight="1" x14ac:dyDescent="0.2">
      <c r="A28" s="64" t="s">
        <v>30</v>
      </c>
      <c r="B28" s="65"/>
      <c r="C28" s="66"/>
      <c r="D28" s="10"/>
      <c r="E28" s="10">
        <f>SUM(E20:E27)</f>
        <v>100</v>
      </c>
      <c r="F28" s="45"/>
      <c r="G28" s="45"/>
      <c r="H28" s="10">
        <f t="shared" ref="H28:Q28" si="9">SUM(H20:H27)</f>
        <v>39</v>
      </c>
      <c r="I28" s="10">
        <f t="shared" si="9"/>
        <v>26</v>
      </c>
      <c r="J28" s="10">
        <f t="shared" si="9"/>
        <v>13</v>
      </c>
      <c r="K28" s="10">
        <f t="shared" si="9"/>
        <v>13</v>
      </c>
      <c r="L28" s="10">
        <f t="shared" si="9"/>
        <v>13</v>
      </c>
      <c r="M28" s="10">
        <f t="shared" si="9"/>
        <v>13</v>
      </c>
      <c r="N28" s="10">
        <f t="shared" si="9"/>
        <v>13</v>
      </c>
      <c r="O28" s="10">
        <f t="shared" si="9"/>
        <v>13</v>
      </c>
      <c r="P28" s="10">
        <f t="shared" si="9"/>
        <v>0</v>
      </c>
      <c r="Q28" s="10">
        <f t="shared" si="9"/>
        <v>0</v>
      </c>
      <c r="R28" s="15">
        <f t="shared" si="4"/>
        <v>39</v>
      </c>
      <c r="S28" s="15">
        <f t="shared" si="4"/>
        <v>39</v>
      </c>
      <c r="T28" s="15">
        <f t="shared" si="5"/>
        <v>0</v>
      </c>
      <c r="U28" s="15"/>
      <c r="V28" s="14">
        <f t="shared" si="6"/>
        <v>100</v>
      </c>
      <c r="W28" s="14" t="e">
        <f t="shared" si="7"/>
        <v>#DIV/0!</v>
      </c>
      <c r="X28" s="14" t="e">
        <f t="shared" si="8"/>
        <v>#DIV/0!</v>
      </c>
    </row>
    <row r="29" spans="1:24" s="3" customFormat="1" ht="14.25" customHeight="1" x14ac:dyDescent="0.2">
      <c r="F29" s="12"/>
    </row>
    <row r="30" spans="1:24" s="3" customFormat="1" ht="14.25" customHeight="1" x14ac:dyDescent="0.2">
      <c r="B30" s="9" t="s">
        <v>31</v>
      </c>
      <c r="F30" s="12"/>
      <c r="H30" s="3" t="s">
        <v>32</v>
      </c>
    </row>
    <row r="31" spans="1:24" x14ac:dyDescent="0.2">
      <c r="J31" s="6"/>
      <c r="K31" s="6"/>
      <c r="L31" s="6"/>
      <c r="M31" s="6"/>
      <c r="N31" s="6"/>
      <c r="O31" s="6"/>
      <c r="P31" s="6"/>
    </row>
    <row r="32" spans="1:24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  <row r="38" spans="10:16" x14ac:dyDescent="0.2">
      <c r="J38" s="6"/>
      <c r="K38" s="6"/>
      <c r="L38" s="6"/>
      <c r="M38" s="6"/>
      <c r="N38" s="6"/>
      <c r="O38" s="6"/>
      <c r="P38" s="6"/>
    </row>
    <row r="39" spans="10:16" x14ac:dyDescent="0.2">
      <c r="J39" s="6"/>
      <c r="K39" s="6"/>
      <c r="L39" s="6"/>
      <c r="M39" s="6"/>
      <c r="N39" s="6"/>
      <c r="O39" s="6"/>
      <c r="P39" s="6"/>
    </row>
    <row r="40" spans="10:16" x14ac:dyDescent="0.2">
      <c r="J40" s="6"/>
      <c r="K40" s="6"/>
      <c r="L40" s="6"/>
      <c r="M40" s="6"/>
      <c r="N40" s="6"/>
      <c r="O40" s="6"/>
      <c r="P40" s="6"/>
    </row>
    <row r="41" spans="10:16" x14ac:dyDescent="0.2">
      <c r="J41" s="6"/>
      <c r="K41" s="6"/>
      <c r="L41" s="6"/>
      <c r="M41" s="6"/>
      <c r="N41" s="6"/>
      <c r="O41" s="6"/>
      <c r="P41" s="6"/>
    </row>
    <row r="42" spans="10:16" x14ac:dyDescent="0.2">
      <c r="J42" s="6"/>
      <c r="K42" s="6"/>
      <c r="L42" s="6"/>
      <c r="M42" s="6"/>
      <c r="N42" s="6"/>
      <c r="O42" s="6"/>
      <c r="P42" s="6"/>
    </row>
  </sheetData>
  <sheetProtection insertRows="0" deleteRows="0"/>
  <mergeCells count="31">
    <mergeCell ref="A16:X16"/>
    <mergeCell ref="A15:X15"/>
    <mergeCell ref="A7:X7"/>
    <mergeCell ref="A6:X6"/>
    <mergeCell ref="A3:X3"/>
    <mergeCell ref="A2:X2"/>
    <mergeCell ref="A1:X1"/>
    <mergeCell ref="A4:X4"/>
    <mergeCell ref="A5:X5"/>
    <mergeCell ref="A28:C28"/>
    <mergeCell ref="B24:C24"/>
    <mergeCell ref="B25:C25"/>
    <mergeCell ref="B23:C23"/>
    <mergeCell ref="R18:T18"/>
    <mergeCell ref="P18:Q18"/>
    <mergeCell ref="A18:C18"/>
    <mergeCell ref="D18:D19"/>
    <mergeCell ref="H18:I18"/>
    <mergeCell ref="N18:O18"/>
    <mergeCell ref="F18:G18"/>
    <mergeCell ref="E18:E19"/>
    <mergeCell ref="J18:K18"/>
    <mergeCell ref="U18:U19"/>
    <mergeCell ref="V18:X18"/>
    <mergeCell ref="B26:C26"/>
    <mergeCell ref="B27:C27"/>
    <mergeCell ref="B20:C20"/>
    <mergeCell ref="B21:C21"/>
    <mergeCell ref="B22:C22"/>
    <mergeCell ref="L18:M18"/>
    <mergeCell ref="B19:C19"/>
  </mergeCells>
  <phoneticPr fontId="22" type="noConversion"/>
  <pageMargins left="0.19685039370078741" right="0.19685039370078741" top="0.39370078740157483" bottom="0.39370078740157483" header="0.31496062992125984" footer="0.31496062992125984"/>
  <pageSetup scale="6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topLeftCell="A3" zoomScale="90" zoomScaleNormal="90" workbookViewId="0">
      <selection activeCell="U28" sqref="U28"/>
    </sheetView>
  </sheetViews>
  <sheetFormatPr baseColWidth="10" defaultColWidth="11.42578125" defaultRowHeight="12.75" x14ac:dyDescent="0.2"/>
  <cols>
    <col min="1" max="1" width="10.42578125" style="2" customWidth="1"/>
    <col min="2" max="2" width="7.140625" style="2" customWidth="1"/>
    <col min="3" max="3" width="40.7109375" style="2" customWidth="1"/>
    <col min="4" max="5" width="11.42578125" style="2"/>
    <col min="6" max="6" width="14" style="2" hidden="1" customWidth="1"/>
    <col min="7" max="7" width="12.5703125" style="2" hidden="1" customWidth="1"/>
    <col min="8" max="10" width="9.28515625" style="2" hidden="1" customWidth="1"/>
    <col min="11" max="11" width="9.42578125" style="2" hidden="1" customWidth="1"/>
    <col min="12" max="13" width="9.28515625" style="2" hidden="1" customWidth="1"/>
    <col min="14" max="15" width="9.28515625" style="2" customWidth="1"/>
    <col min="16" max="17" width="9.28515625" style="2" hidden="1" customWidth="1"/>
    <col min="18" max="20" width="9.28515625" style="2" customWidth="1"/>
    <col min="21" max="21" width="22.85546875" style="2" customWidth="1"/>
    <col min="22" max="24" width="8.85546875" style="2" customWidth="1"/>
    <col min="25" max="16384" width="11.42578125" style="2"/>
  </cols>
  <sheetData>
    <row r="1" spans="1:24" x14ac:dyDescent="0.2">
      <c r="A1" s="62" t="s">
        <v>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idden="1" x14ac:dyDescent="0.2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x14ac:dyDescent="0.2">
      <c r="A6" s="63" t="s">
        <v>90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idden="1" x14ac:dyDescent="0.2">
      <c r="A7" s="63" t="s">
        <v>83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28" t="s">
        <v>36</v>
      </c>
      <c r="B9" s="29">
        <v>185</v>
      </c>
      <c r="C9" s="30" t="s">
        <v>48</v>
      </c>
      <c r="D9" s="3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4" x14ac:dyDescent="0.2">
      <c r="A10" s="28" t="s">
        <v>2</v>
      </c>
      <c r="B10" s="29">
        <v>12</v>
      </c>
      <c r="C10" s="30" t="s">
        <v>37</v>
      </c>
      <c r="D10" s="31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28" t="s">
        <v>38</v>
      </c>
      <c r="B11" s="29">
        <v>2</v>
      </c>
      <c r="C11" s="30" t="s">
        <v>41</v>
      </c>
      <c r="D11" s="31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28" t="s">
        <v>40</v>
      </c>
      <c r="B12" s="32">
        <v>38</v>
      </c>
      <c r="C12" s="30" t="s">
        <v>49</v>
      </c>
      <c r="D12" s="31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28" t="s">
        <v>3</v>
      </c>
      <c r="B13" s="29">
        <v>11</v>
      </c>
      <c r="C13" s="30" t="s">
        <v>42</v>
      </c>
      <c r="D13" s="31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47</v>
      </c>
      <c r="U14" s="21"/>
    </row>
    <row r="15" spans="1:24" x14ac:dyDescent="0.2">
      <c r="A15" s="63" t="s">
        <v>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70" t="s">
        <v>33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1:24" ht="14.25" customHeight="1" x14ac:dyDescent="0.2">
      <c r="A18" s="49" t="s">
        <v>6</v>
      </c>
      <c r="B18" s="67"/>
      <c r="C18" s="50"/>
      <c r="D18" s="68" t="s">
        <v>7</v>
      </c>
      <c r="E18" s="68" t="s">
        <v>8</v>
      </c>
      <c r="F18" s="52" t="s">
        <v>9</v>
      </c>
      <c r="G18" s="54"/>
      <c r="H18" s="52" t="s">
        <v>10</v>
      </c>
      <c r="I18" s="54"/>
      <c r="J18" s="49" t="s">
        <v>11</v>
      </c>
      <c r="K18" s="50"/>
      <c r="L18" s="49" t="s">
        <v>12</v>
      </c>
      <c r="M18" s="50"/>
      <c r="N18" s="49" t="s">
        <v>13</v>
      </c>
      <c r="O18" s="50"/>
      <c r="P18" s="49" t="s">
        <v>14</v>
      </c>
      <c r="Q18" s="50"/>
      <c r="R18" s="61" t="s">
        <v>15</v>
      </c>
      <c r="S18" s="61"/>
      <c r="T18" s="61"/>
      <c r="U18" s="51" t="s">
        <v>16</v>
      </c>
      <c r="V18" s="52" t="s">
        <v>17</v>
      </c>
      <c r="W18" s="53"/>
      <c r="X18" s="54"/>
    </row>
    <row r="19" spans="1:24" ht="24" x14ac:dyDescent="0.2">
      <c r="A19" s="22" t="s">
        <v>18</v>
      </c>
      <c r="B19" s="61" t="s">
        <v>19</v>
      </c>
      <c r="C19" s="61"/>
      <c r="D19" s="69"/>
      <c r="E19" s="69"/>
      <c r="F19" s="23" t="s">
        <v>20</v>
      </c>
      <c r="G19" s="23" t="s">
        <v>21</v>
      </c>
      <c r="H19" s="23" t="s">
        <v>22</v>
      </c>
      <c r="I19" s="23" t="s">
        <v>23</v>
      </c>
      <c r="J19" s="7" t="s">
        <v>24</v>
      </c>
      <c r="K19" s="7" t="s">
        <v>25</v>
      </c>
      <c r="L19" s="7" t="s">
        <v>24</v>
      </c>
      <c r="M19" s="7" t="s">
        <v>25</v>
      </c>
      <c r="N19" s="7" t="s">
        <v>24</v>
      </c>
      <c r="O19" s="7" t="s">
        <v>25</v>
      </c>
      <c r="P19" s="7" t="s">
        <v>24</v>
      </c>
      <c r="Q19" s="7" t="s">
        <v>25</v>
      </c>
      <c r="R19" s="7" t="s">
        <v>24</v>
      </c>
      <c r="S19" s="7" t="s">
        <v>25</v>
      </c>
      <c r="T19" s="7" t="s">
        <v>26</v>
      </c>
      <c r="U19" s="51"/>
      <c r="V19" s="23" t="s">
        <v>27</v>
      </c>
      <c r="W19" s="23" t="s">
        <v>28</v>
      </c>
      <c r="X19" s="23" t="s">
        <v>29</v>
      </c>
    </row>
    <row r="20" spans="1:24" ht="34.5" customHeight="1" x14ac:dyDescent="0.2">
      <c r="A20" s="35">
        <v>1</v>
      </c>
      <c r="B20" s="59" t="s">
        <v>57</v>
      </c>
      <c r="C20" s="75"/>
      <c r="D20" s="35" t="s">
        <v>58</v>
      </c>
      <c r="E20" s="35">
        <v>45</v>
      </c>
      <c r="F20" s="44">
        <f>$F$32*E20/100</f>
        <v>0</v>
      </c>
      <c r="G20" s="44">
        <f>$G$32*E20/100</f>
        <v>0</v>
      </c>
      <c r="H20" s="1">
        <f>J20+L20+N20+P20</f>
        <v>168</v>
      </c>
      <c r="I20" s="43">
        <f>K20+M20+O20+Q20</f>
        <v>168</v>
      </c>
      <c r="J20" s="35">
        <v>56</v>
      </c>
      <c r="K20" s="36">
        <v>56</v>
      </c>
      <c r="L20" s="35">
        <v>56</v>
      </c>
      <c r="M20" s="36">
        <v>56</v>
      </c>
      <c r="N20" s="35">
        <v>56</v>
      </c>
      <c r="O20" s="36">
        <v>56</v>
      </c>
      <c r="P20" s="35"/>
      <c r="Q20" s="1"/>
      <c r="R20" s="13">
        <f>J20+L20+N20+P20</f>
        <v>168</v>
      </c>
      <c r="S20" s="13">
        <f>K20+M20+O20+Q20</f>
        <v>168</v>
      </c>
      <c r="T20" s="13">
        <f>S20-R20</f>
        <v>0</v>
      </c>
      <c r="U20" s="19"/>
      <c r="V20" s="14">
        <f>M20/L20*100</f>
        <v>100</v>
      </c>
      <c r="W20" s="14" t="e">
        <f>G20/F20*100</f>
        <v>#DIV/0!</v>
      </c>
      <c r="X20" s="14" t="e">
        <f>W20/V20*100</f>
        <v>#DIV/0!</v>
      </c>
    </row>
    <row r="21" spans="1:24" ht="34.5" customHeight="1" x14ac:dyDescent="0.2">
      <c r="A21" s="35">
        <v>2</v>
      </c>
      <c r="B21" s="55" t="s">
        <v>59</v>
      </c>
      <c r="C21" s="71"/>
      <c r="D21" s="35" t="s">
        <v>60</v>
      </c>
      <c r="E21" s="35">
        <v>18</v>
      </c>
      <c r="F21" s="44">
        <f t="shared" ref="F21:F29" si="0">$F$32*E21/100</f>
        <v>0</v>
      </c>
      <c r="G21" s="44">
        <f t="shared" ref="G21:G29" si="1">$G$32*E21/100</f>
        <v>0</v>
      </c>
      <c r="H21" s="1">
        <f t="shared" ref="H21:H29" si="2">J21+L21+N21+P21</f>
        <v>75</v>
      </c>
      <c r="I21" s="43">
        <f t="shared" ref="I21:I29" si="3">K21+M21+O21+Q21</f>
        <v>75</v>
      </c>
      <c r="J21" s="35">
        <v>25</v>
      </c>
      <c r="K21" s="36">
        <v>25</v>
      </c>
      <c r="L21" s="35">
        <v>25</v>
      </c>
      <c r="M21" s="36">
        <v>25</v>
      </c>
      <c r="N21" s="35">
        <v>25</v>
      </c>
      <c r="O21" s="36">
        <v>25</v>
      </c>
      <c r="P21" s="35"/>
      <c r="Q21" s="1"/>
      <c r="R21" s="13">
        <f t="shared" ref="R21:S29" si="4">J21+L21+N21+P21</f>
        <v>75</v>
      </c>
      <c r="S21" s="13">
        <f t="shared" si="4"/>
        <v>75</v>
      </c>
      <c r="T21" s="13">
        <f t="shared" ref="T21:T29" si="5">S21-R21</f>
        <v>0</v>
      </c>
      <c r="U21" s="19"/>
      <c r="V21" s="14">
        <f t="shared" ref="V21:V32" si="6">M21/L21*100</f>
        <v>100</v>
      </c>
      <c r="W21" s="14" t="e">
        <f t="shared" ref="W21:W32" si="7">G21/F21*100</f>
        <v>#DIV/0!</v>
      </c>
      <c r="X21" s="14" t="e">
        <f t="shared" ref="X21:X32" si="8">W21/V21*100</f>
        <v>#DIV/0!</v>
      </c>
    </row>
    <row r="22" spans="1:24" ht="34.5" customHeight="1" x14ac:dyDescent="0.2">
      <c r="A22" s="35">
        <v>3</v>
      </c>
      <c r="B22" s="55" t="s">
        <v>61</v>
      </c>
      <c r="C22" s="71"/>
      <c r="D22" s="35" t="s">
        <v>54</v>
      </c>
      <c r="E22" s="35">
        <v>4</v>
      </c>
      <c r="F22" s="44">
        <f t="shared" si="0"/>
        <v>0</v>
      </c>
      <c r="G22" s="44">
        <f t="shared" si="1"/>
        <v>0</v>
      </c>
      <c r="H22" s="1">
        <f t="shared" si="2"/>
        <v>9</v>
      </c>
      <c r="I22" s="43">
        <f t="shared" si="3"/>
        <v>9</v>
      </c>
      <c r="J22" s="35">
        <v>3</v>
      </c>
      <c r="K22" s="36">
        <v>3</v>
      </c>
      <c r="L22" s="35">
        <v>3</v>
      </c>
      <c r="M22" s="36">
        <v>3</v>
      </c>
      <c r="N22" s="35">
        <v>3</v>
      </c>
      <c r="O22" s="36">
        <v>3</v>
      </c>
      <c r="P22" s="35"/>
      <c r="Q22" s="1"/>
      <c r="R22" s="13">
        <f t="shared" si="4"/>
        <v>9</v>
      </c>
      <c r="S22" s="13">
        <f t="shared" si="4"/>
        <v>9</v>
      </c>
      <c r="T22" s="13">
        <f t="shared" si="5"/>
        <v>0</v>
      </c>
      <c r="U22" s="19"/>
      <c r="V22" s="14">
        <f t="shared" si="6"/>
        <v>100</v>
      </c>
      <c r="W22" s="14" t="e">
        <f t="shared" si="7"/>
        <v>#DIV/0!</v>
      </c>
      <c r="X22" s="14" t="e">
        <f t="shared" si="8"/>
        <v>#DIV/0!</v>
      </c>
    </row>
    <row r="23" spans="1:24" ht="34.5" customHeight="1" x14ac:dyDescent="0.2">
      <c r="A23" s="35">
        <v>4</v>
      </c>
      <c r="B23" s="55" t="s">
        <v>62</v>
      </c>
      <c r="C23" s="71"/>
      <c r="D23" s="35" t="s">
        <v>63</v>
      </c>
      <c r="E23" s="35">
        <v>2</v>
      </c>
      <c r="F23" s="44">
        <f t="shared" si="0"/>
        <v>0</v>
      </c>
      <c r="G23" s="44">
        <f t="shared" si="1"/>
        <v>0</v>
      </c>
      <c r="H23" s="1">
        <f t="shared" si="2"/>
        <v>2</v>
      </c>
      <c r="I23" s="43">
        <f t="shared" si="3"/>
        <v>2</v>
      </c>
      <c r="J23" s="35">
        <v>0</v>
      </c>
      <c r="K23" s="36">
        <v>0</v>
      </c>
      <c r="L23" s="35">
        <v>0</v>
      </c>
      <c r="M23" s="36">
        <v>0</v>
      </c>
      <c r="N23" s="35">
        <v>2</v>
      </c>
      <c r="O23" s="36">
        <v>2</v>
      </c>
      <c r="P23" s="35"/>
      <c r="Q23" s="1"/>
      <c r="R23" s="13">
        <f t="shared" si="4"/>
        <v>2</v>
      </c>
      <c r="S23" s="13">
        <f t="shared" si="4"/>
        <v>2</v>
      </c>
      <c r="T23" s="13">
        <f t="shared" si="5"/>
        <v>0</v>
      </c>
      <c r="U23" s="19"/>
      <c r="V23" s="14" t="e">
        <f t="shared" si="6"/>
        <v>#DIV/0!</v>
      </c>
      <c r="W23" s="14" t="e">
        <f t="shared" si="7"/>
        <v>#DIV/0!</v>
      </c>
      <c r="X23" s="14" t="e">
        <f t="shared" si="8"/>
        <v>#DIV/0!</v>
      </c>
    </row>
    <row r="24" spans="1:24" ht="34.5" customHeight="1" x14ac:dyDescent="0.2">
      <c r="A24" s="35">
        <v>5</v>
      </c>
      <c r="B24" s="55" t="s">
        <v>64</v>
      </c>
      <c r="C24" s="71"/>
      <c r="D24" s="35" t="s">
        <v>63</v>
      </c>
      <c r="E24" s="35">
        <v>6</v>
      </c>
      <c r="F24" s="44">
        <f t="shared" si="0"/>
        <v>0</v>
      </c>
      <c r="G24" s="44">
        <f t="shared" si="1"/>
        <v>0</v>
      </c>
      <c r="H24" s="1">
        <f t="shared" si="2"/>
        <v>18</v>
      </c>
      <c r="I24" s="43">
        <f t="shared" si="3"/>
        <v>18</v>
      </c>
      <c r="J24" s="35">
        <v>6</v>
      </c>
      <c r="K24" s="36">
        <v>6</v>
      </c>
      <c r="L24" s="35">
        <v>6</v>
      </c>
      <c r="M24" s="36">
        <v>6</v>
      </c>
      <c r="N24" s="35">
        <v>6</v>
      </c>
      <c r="O24" s="36">
        <v>6</v>
      </c>
      <c r="P24" s="35"/>
      <c r="Q24" s="1"/>
      <c r="R24" s="13">
        <f t="shared" si="4"/>
        <v>18</v>
      </c>
      <c r="S24" s="13">
        <f t="shared" si="4"/>
        <v>18</v>
      </c>
      <c r="T24" s="13">
        <f t="shared" si="5"/>
        <v>0</v>
      </c>
      <c r="U24" s="19"/>
      <c r="V24" s="14">
        <f t="shared" si="6"/>
        <v>100</v>
      </c>
      <c r="W24" s="14" t="e">
        <f t="shared" si="7"/>
        <v>#DIV/0!</v>
      </c>
      <c r="X24" s="14" t="e">
        <f t="shared" si="8"/>
        <v>#DIV/0!</v>
      </c>
    </row>
    <row r="25" spans="1:24" ht="34.5" customHeight="1" x14ac:dyDescent="0.2">
      <c r="A25" s="35">
        <v>6</v>
      </c>
      <c r="B25" s="55" t="s">
        <v>65</v>
      </c>
      <c r="C25" s="71"/>
      <c r="D25" s="35" t="s">
        <v>63</v>
      </c>
      <c r="E25" s="35">
        <v>13</v>
      </c>
      <c r="F25" s="44">
        <f t="shared" si="0"/>
        <v>0</v>
      </c>
      <c r="G25" s="44">
        <f t="shared" si="1"/>
        <v>0</v>
      </c>
      <c r="H25" s="1">
        <f t="shared" si="2"/>
        <v>39</v>
      </c>
      <c r="I25" s="43">
        <f t="shared" si="3"/>
        <v>39</v>
      </c>
      <c r="J25" s="35">
        <v>13</v>
      </c>
      <c r="K25" s="36">
        <v>13</v>
      </c>
      <c r="L25" s="35">
        <v>13</v>
      </c>
      <c r="M25" s="36">
        <v>13</v>
      </c>
      <c r="N25" s="35">
        <v>13</v>
      </c>
      <c r="O25" s="36">
        <v>13</v>
      </c>
      <c r="P25" s="35"/>
      <c r="Q25" s="1"/>
      <c r="R25" s="13">
        <f t="shared" si="4"/>
        <v>39</v>
      </c>
      <c r="S25" s="13">
        <f t="shared" si="4"/>
        <v>39</v>
      </c>
      <c r="T25" s="13">
        <f t="shared" si="5"/>
        <v>0</v>
      </c>
      <c r="U25" s="19"/>
      <c r="V25" s="14">
        <f t="shared" si="6"/>
        <v>100</v>
      </c>
      <c r="W25" s="14" t="e">
        <f t="shared" si="7"/>
        <v>#DIV/0!</v>
      </c>
      <c r="X25" s="14" t="e">
        <f t="shared" si="8"/>
        <v>#DIV/0!</v>
      </c>
    </row>
    <row r="26" spans="1:24" ht="34.5" customHeight="1" x14ac:dyDescent="0.2">
      <c r="A26" s="35">
        <v>7</v>
      </c>
      <c r="B26" s="55" t="s">
        <v>66</v>
      </c>
      <c r="C26" s="71"/>
      <c r="D26" s="35" t="s">
        <v>67</v>
      </c>
      <c r="E26" s="35">
        <v>4</v>
      </c>
      <c r="F26" s="44">
        <f t="shared" si="0"/>
        <v>0</v>
      </c>
      <c r="G26" s="44">
        <f t="shared" si="1"/>
        <v>0</v>
      </c>
      <c r="H26" s="1">
        <f t="shared" si="2"/>
        <v>9</v>
      </c>
      <c r="I26" s="43">
        <f t="shared" si="3"/>
        <v>9</v>
      </c>
      <c r="J26" s="35">
        <v>3</v>
      </c>
      <c r="K26" s="36">
        <v>3</v>
      </c>
      <c r="L26" s="35">
        <v>3</v>
      </c>
      <c r="M26" s="36">
        <v>3</v>
      </c>
      <c r="N26" s="35">
        <v>3</v>
      </c>
      <c r="O26" s="36">
        <v>3</v>
      </c>
      <c r="P26" s="35"/>
      <c r="Q26" s="1"/>
      <c r="R26" s="13">
        <f t="shared" si="4"/>
        <v>9</v>
      </c>
      <c r="S26" s="13">
        <f t="shared" si="4"/>
        <v>9</v>
      </c>
      <c r="T26" s="13">
        <f t="shared" si="5"/>
        <v>0</v>
      </c>
      <c r="U26" s="19"/>
      <c r="V26" s="14">
        <f t="shared" si="6"/>
        <v>100</v>
      </c>
      <c r="W26" s="14" t="e">
        <f t="shared" si="7"/>
        <v>#DIV/0!</v>
      </c>
      <c r="X26" s="14" t="e">
        <f t="shared" si="8"/>
        <v>#DIV/0!</v>
      </c>
    </row>
    <row r="27" spans="1:24" ht="34.5" customHeight="1" x14ac:dyDescent="0.2">
      <c r="A27" s="35">
        <v>8</v>
      </c>
      <c r="B27" s="55" t="s">
        <v>68</v>
      </c>
      <c r="C27" s="71"/>
      <c r="D27" s="35" t="s">
        <v>69</v>
      </c>
      <c r="E27" s="35">
        <v>4</v>
      </c>
      <c r="F27" s="44">
        <f t="shared" si="0"/>
        <v>0</v>
      </c>
      <c r="G27" s="44">
        <f t="shared" si="1"/>
        <v>0</v>
      </c>
      <c r="H27" s="1">
        <f t="shared" si="2"/>
        <v>9</v>
      </c>
      <c r="I27" s="43">
        <f t="shared" si="3"/>
        <v>9</v>
      </c>
      <c r="J27" s="35">
        <v>3</v>
      </c>
      <c r="K27" s="36">
        <v>3</v>
      </c>
      <c r="L27" s="35">
        <v>3</v>
      </c>
      <c r="M27" s="36">
        <v>3</v>
      </c>
      <c r="N27" s="35">
        <v>3</v>
      </c>
      <c r="O27" s="36">
        <v>3</v>
      </c>
      <c r="P27" s="35"/>
      <c r="Q27" s="1"/>
      <c r="R27" s="13">
        <f t="shared" si="4"/>
        <v>9</v>
      </c>
      <c r="S27" s="13">
        <f t="shared" si="4"/>
        <v>9</v>
      </c>
      <c r="T27" s="13">
        <f t="shared" si="5"/>
        <v>0</v>
      </c>
      <c r="U27" s="19"/>
      <c r="V27" s="14">
        <f t="shared" si="6"/>
        <v>100</v>
      </c>
      <c r="W27" s="14" t="e">
        <f t="shared" si="7"/>
        <v>#DIV/0!</v>
      </c>
      <c r="X27" s="14" t="e">
        <f t="shared" si="8"/>
        <v>#DIV/0!</v>
      </c>
    </row>
    <row r="28" spans="1:24" ht="34.5" customHeight="1" x14ac:dyDescent="0.2">
      <c r="A28" s="35">
        <v>9</v>
      </c>
      <c r="B28" s="57" t="s">
        <v>70</v>
      </c>
      <c r="C28" s="72"/>
      <c r="D28" s="35" t="s">
        <v>71</v>
      </c>
      <c r="E28" s="35">
        <v>2</v>
      </c>
      <c r="F28" s="44">
        <f t="shared" si="0"/>
        <v>0</v>
      </c>
      <c r="G28" s="44">
        <f t="shared" si="1"/>
        <v>0</v>
      </c>
      <c r="H28" s="1">
        <f t="shared" si="2"/>
        <v>1</v>
      </c>
      <c r="I28" s="43">
        <f t="shared" si="3"/>
        <v>4</v>
      </c>
      <c r="J28" s="35">
        <v>1</v>
      </c>
      <c r="K28" s="36">
        <v>0</v>
      </c>
      <c r="L28" s="35">
        <v>0</v>
      </c>
      <c r="M28" s="36">
        <v>1</v>
      </c>
      <c r="N28" s="35">
        <v>0</v>
      </c>
      <c r="O28" s="36">
        <v>3</v>
      </c>
      <c r="P28" s="35"/>
      <c r="Q28" s="1"/>
      <c r="R28" s="13">
        <f t="shared" si="4"/>
        <v>1</v>
      </c>
      <c r="S28" s="13">
        <f t="shared" si="4"/>
        <v>4</v>
      </c>
      <c r="T28" s="13">
        <f t="shared" si="5"/>
        <v>3</v>
      </c>
      <c r="U28" s="42" t="s">
        <v>91</v>
      </c>
      <c r="V28" s="14" t="e">
        <f t="shared" si="6"/>
        <v>#DIV/0!</v>
      </c>
      <c r="W28" s="14" t="e">
        <f t="shared" si="7"/>
        <v>#DIV/0!</v>
      </c>
      <c r="X28" s="14" t="e">
        <f t="shared" si="8"/>
        <v>#DIV/0!</v>
      </c>
    </row>
    <row r="29" spans="1:24" ht="34.5" customHeight="1" x14ac:dyDescent="0.2">
      <c r="A29" s="35">
        <v>10</v>
      </c>
      <c r="B29" s="73" t="s">
        <v>80</v>
      </c>
      <c r="C29" s="74"/>
      <c r="D29" s="35" t="s">
        <v>69</v>
      </c>
      <c r="E29" s="35">
        <v>2</v>
      </c>
      <c r="F29" s="44">
        <f t="shared" si="0"/>
        <v>0</v>
      </c>
      <c r="G29" s="44">
        <f t="shared" si="1"/>
        <v>0</v>
      </c>
      <c r="H29" s="1">
        <f t="shared" si="2"/>
        <v>9</v>
      </c>
      <c r="I29" s="43">
        <f t="shared" si="3"/>
        <v>9</v>
      </c>
      <c r="J29" s="35">
        <v>3</v>
      </c>
      <c r="K29" s="36">
        <v>3</v>
      </c>
      <c r="L29" s="35">
        <v>3</v>
      </c>
      <c r="M29" s="36">
        <v>3</v>
      </c>
      <c r="N29" s="35">
        <v>3</v>
      </c>
      <c r="O29" s="36">
        <v>3</v>
      </c>
      <c r="P29" s="35"/>
      <c r="Q29" s="1"/>
      <c r="R29" s="15">
        <f t="shared" si="4"/>
        <v>9</v>
      </c>
      <c r="S29" s="15">
        <f t="shared" si="4"/>
        <v>9</v>
      </c>
      <c r="T29" s="15">
        <f t="shared" si="5"/>
        <v>0</v>
      </c>
      <c r="U29" s="20"/>
      <c r="V29" s="14">
        <f t="shared" si="6"/>
        <v>100</v>
      </c>
      <c r="W29" s="14" t="e">
        <f t="shared" si="7"/>
        <v>#DIV/0!</v>
      </c>
      <c r="X29" s="14" t="e">
        <f t="shared" si="8"/>
        <v>#DIV/0!</v>
      </c>
    </row>
    <row r="30" spans="1:24" ht="34.5" customHeight="1" x14ac:dyDescent="0.2">
      <c r="A30" s="35"/>
      <c r="B30" s="55"/>
      <c r="C30" s="71"/>
      <c r="D30" s="35"/>
      <c r="E30" s="35"/>
      <c r="F30" s="8"/>
      <c r="G30" s="8"/>
      <c r="H30" s="1"/>
      <c r="I30" s="43"/>
      <c r="J30" s="35"/>
      <c r="K30" s="36"/>
      <c r="L30" s="35"/>
      <c r="M30" s="36"/>
      <c r="N30" s="35"/>
      <c r="O30" s="36"/>
      <c r="P30" s="35"/>
      <c r="Q30" s="1"/>
      <c r="R30" s="15"/>
      <c r="S30" s="15"/>
      <c r="T30" s="15"/>
      <c r="U30" s="20"/>
      <c r="V30" s="14"/>
      <c r="W30" s="14"/>
      <c r="X30" s="14"/>
    </row>
    <row r="31" spans="1:24" ht="34.5" customHeight="1" x14ac:dyDescent="0.2">
      <c r="A31" s="35"/>
      <c r="B31" s="57"/>
      <c r="C31" s="72"/>
      <c r="D31" s="38"/>
      <c r="E31" s="38"/>
      <c r="F31" s="39"/>
      <c r="G31" s="39"/>
      <c r="H31" s="1"/>
      <c r="I31" s="43"/>
      <c r="J31" s="38"/>
      <c r="K31" s="41"/>
      <c r="L31" s="38"/>
      <c r="M31" s="41"/>
      <c r="N31" s="38"/>
      <c r="O31" s="41"/>
      <c r="P31" s="38"/>
      <c r="Q31" s="40"/>
      <c r="R31" s="15"/>
      <c r="S31" s="15"/>
      <c r="T31" s="15"/>
      <c r="U31" s="20"/>
      <c r="V31" s="14"/>
      <c r="W31" s="14"/>
      <c r="X31" s="14"/>
    </row>
    <row r="32" spans="1:24" s="3" customFormat="1" ht="27.75" customHeight="1" x14ac:dyDescent="0.2">
      <c r="A32" s="64" t="s">
        <v>30</v>
      </c>
      <c r="B32" s="65"/>
      <c r="C32" s="66"/>
      <c r="D32" s="10"/>
      <c r="E32" s="10">
        <f>SUM(E20:E31)</f>
        <v>100</v>
      </c>
      <c r="F32" s="11"/>
      <c r="G32" s="24"/>
      <c r="H32" s="10">
        <f t="shared" ref="H32:Q32" si="9">SUM(H20:H31)</f>
        <v>339</v>
      </c>
      <c r="I32" s="10">
        <f t="shared" si="9"/>
        <v>342</v>
      </c>
      <c r="J32" s="10">
        <f>SUM(J20:J31)</f>
        <v>113</v>
      </c>
      <c r="K32" s="10">
        <f t="shared" si="9"/>
        <v>112</v>
      </c>
      <c r="L32" s="48"/>
      <c r="M32" s="10">
        <f t="shared" si="9"/>
        <v>113</v>
      </c>
      <c r="N32" s="48">
        <f>SUM(N20:N31)</f>
        <v>114</v>
      </c>
      <c r="O32" s="10">
        <f t="shared" si="9"/>
        <v>117</v>
      </c>
      <c r="P32" s="10">
        <f>SUM(P20:P31)</f>
        <v>0</v>
      </c>
      <c r="Q32" s="10">
        <f t="shared" si="9"/>
        <v>0</v>
      </c>
      <c r="R32" s="46">
        <f>SUM(R20:R31)</f>
        <v>339</v>
      </c>
      <c r="S32" s="46">
        <f t="shared" ref="S32:T32" si="10">SUM(S20:S31)</f>
        <v>342</v>
      </c>
      <c r="T32" s="46">
        <f t="shared" si="10"/>
        <v>3</v>
      </c>
      <c r="U32" s="47"/>
      <c r="V32" s="14" t="e">
        <f t="shared" si="6"/>
        <v>#DIV/0!</v>
      </c>
      <c r="W32" s="14" t="e">
        <f t="shared" si="7"/>
        <v>#DIV/0!</v>
      </c>
      <c r="X32" s="14" t="e">
        <f t="shared" si="8"/>
        <v>#DIV/0!</v>
      </c>
    </row>
    <row r="33" spans="1:17" s="3" customFormat="1" ht="14.25" customHeight="1" x14ac:dyDescent="0.2">
      <c r="F33" s="12"/>
    </row>
    <row r="34" spans="1:17" x14ac:dyDescent="0.2">
      <c r="A34" s="3"/>
      <c r="B34" s="9" t="s">
        <v>31</v>
      </c>
      <c r="C34" s="3"/>
      <c r="D34" s="3"/>
      <c r="E34" s="3"/>
      <c r="F34" s="12"/>
      <c r="G34" s="3"/>
      <c r="H34" s="3" t="s">
        <v>32</v>
      </c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">
      <c r="J35" s="6"/>
      <c r="K35" s="6"/>
      <c r="L35" s="6"/>
      <c r="M35" s="6"/>
      <c r="N35" s="6"/>
      <c r="O35" s="6"/>
      <c r="P35" s="6"/>
    </row>
    <row r="36" spans="1:17" x14ac:dyDescent="0.2">
      <c r="J36" s="6"/>
      <c r="K36" s="6"/>
      <c r="L36" s="6"/>
      <c r="M36" s="6"/>
      <c r="N36" s="6"/>
      <c r="O36" s="6"/>
      <c r="P36" s="6"/>
    </row>
    <row r="37" spans="1:17" x14ac:dyDescent="0.2">
      <c r="J37" s="6"/>
      <c r="K37" s="6"/>
      <c r="L37" s="6"/>
      <c r="M37" s="6"/>
      <c r="N37" s="6"/>
      <c r="O37" s="6"/>
      <c r="P37" s="6"/>
    </row>
    <row r="38" spans="1:17" x14ac:dyDescent="0.2">
      <c r="J38" s="6"/>
      <c r="K38" s="6"/>
      <c r="L38" s="6"/>
      <c r="M38" s="6"/>
      <c r="N38" s="6"/>
      <c r="O38" s="6"/>
      <c r="P38" s="6"/>
    </row>
    <row r="39" spans="1:17" x14ac:dyDescent="0.2">
      <c r="J39" s="6"/>
      <c r="K39" s="6"/>
      <c r="L39" s="6"/>
      <c r="M39" s="6"/>
      <c r="N39" s="6"/>
      <c r="O39" s="6"/>
      <c r="P39" s="6"/>
    </row>
    <row r="40" spans="1:17" x14ac:dyDescent="0.2">
      <c r="J40" s="6"/>
      <c r="K40" s="6"/>
      <c r="L40" s="6"/>
      <c r="M40" s="6"/>
      <c r="N40" s="6"/>
      <c r="O40" s="6"/>
      <c r="P40" s="6"/>
    </row>
    <row r="41" spans="1:17" x14ac:dyDescent="0.2">
      <c r="J41" s="6"/>
      <c r="K41" s="6"/>
      <c r="L41" s="6"/>
      <c r="M41" s="6"/>
      <c r="N41" s="6"/>
      <c r="O41" s="6"/>
      <c r="P41" s="6"/>
    </row>
    <row r="42" spans="1:17" x14ac:dyDescent="0.2">
      <c r="J42" s="6"/>
      <c r="K42" s="6"/>
      <c r="L42" s="6"/>
      <c r="M42" s="6"/>
      <c r="N42" s="6"/>
      <c r="O42" s="6"/>
      <c r="P42" s="6"/>
    </row>
    <row r="43" spans="1:17" x14ac:dyDescent="0.2">
      <c r="J43" s="6"/>
      <c r="K43" s="6"/>
      <c r="L43" s="6"/>
      <c r="M43" s="6"/>
      <c r="N43" s="6"/>
      <c r="O43" s="6"/>
      <c r="P43" s="6"/>
    </row>
    <row r="44" spans="1:17" x14ac:dyDescent="0.2">
      <c r="J44" s="6"/>
      <c r="K44" s="6"/>
      <c r="L44" s="6"/>
      <c r="M44" s="6"/>
      <c r="N44" s="6"/>
      <c r="O44" s="6"/>
      <c r="P44" s="6"/>
    </row>
    <row r="45" spans="1:17" x14ac:dyDescent="0.2">
      <c r="J45" s="6"/>
      <c r="K45" s="6"/>
      <c r="L45" s="6"/>
      <c r="M45" s="6"/>
      <c r="N45" s="6"/>
      <c r="O45" s="6"/>
      <c r="P45" s="6"/>
    </row>
    <row r="46" spans="1:17" x14ac:dyDescent="0.2">
      <c r="J46" s="6"/>
      <c r="K46" s="6"/>
      <c r="L46" s="6"/>
      <c r="M46" s="6"/>
      <c r="N46" s="6"/>
      <c r="O46" s="6"/>
      <c r="P46" s="6"/>
    </row>
    <row r="47" spans="1:17" x14ac:dyDescent="0.2">
      <c r="J47" s="6"/>
      <c r="K47" s="6"/>
      <c r="L47" s="6"/>
      <c r="M47" s="6"/>
      <c r="N47" s="6"/>
      <c r="O47" s="6"/>
      <c r="P47" s="6"/>
    </row>
    <row r="48" spans="1:17" x14ac:dyDescent="0.2">
      <c r="J48" s="6"/>
      <c r="K48" s="6"/>
      <c r="L48" s="6"/>
      <c r="M48" s="6"/>
      <c r="N48" s="6"/>
      <c r="O48" s="6"/>
      <c r="P48" s="6"/>
    </row>
    <row r="49" spans="10:16" x14ac:dyDescent="0.2">
      <c r="J49" s="6"/>
      <c r="K49" s="6"/>
      <c r="L49" s="6"/>
      <c r="M49" s="6"/>
      <c r="N49" s="6"/>
      <c r="O49" s="6"/>
      <c r="P49" s="6"/>
    </row>
    <row r="50" spans="10:16" x14ac:dyDescent="0.2">
      <c r="J50" s="6"/>
      <c r="K50" s="6"/>
      <c r="L50" s="6"/>
      <c r="M50" s="6"/>
      <c r="N50" s="6"/>
      <c r="O50" s="6"/>
      <c r="P50" s="6"/>
    </row>
    <row r="51" spans="10:16" x14ac:dyDescent="0.2">
      <c r="J51" s="6"/>
      <c r="K51" s="6"/>
      <c r="L51" s="6"/>
      <c r="M51" s="6"/>
      <c r="N51" s="6"/>
      <c r="O51" s="6"/>
      <c r="P51" s="6"/>
    </row>
    <row r="52" spans="10:16" x14ac:dyDescent="0.2">
      <c r="J52" s="6"/>
      <c r="K52" s="6"/>
      <c r="L52" s="6"/>
      <c r="M52" s="6"/>
      <c r="N52" s="6"/>
      <c r="O52" s="6"/>
      <c r="P52" s="6"/>
    </row>
    <row r="53" spans="10:16" x14ac:dyDescent="0.2">
      <c r="J53" s="6"/>
      <c r="K53" s="6"/>
      <c r="L53" s="6"/>
      <c r="M53" s="6"/>
      <c r="N53" s="6"/>
      <c r="O53" s="6"/>
      <c r="P53" s="6"/>
    </row>
    <row r="54" spans="10:16" x14ac:dyDescent="0.2">
      <c r="J54" s="6"/>
      <c r="K54" s="6"/>
      <c r="L54" s="6"/>
      <c r="M54" s="6"/>
      <c r="N54" s="6"/>
      <c r="O54" s="6"/>
      <c r="P54" s="6"/>
    </row>
    <row r="55" spans="10:16" x14ac:dyDescent="0.2">
      <c r="J55" s="6"/>
      <c r="K55" s="6"/>
      <c r="L55" s="6"/>
      <c r="M55" s="6"/>
      <c r="N55" s="6"/>
      <c r="O55" s="6"/>
      <c r="P55" s="6"/>
    </row>
    <row r="56" spans="10:16" x14ac:dyDescent="0.2">
      <c r="J56" s="6"/>
      <c r="K56" s="6"/>
      <c r="L56" s="6"/>
      <c r="M56" s="6"/>
      <c r="N56" s="6"/>
      <c r="O56" s="6"/>
      <c r="P56" s="6"/>
    </row>
    <row r="57" spans="10:16" x14ac:dyDescent="0.2">
      <c r="J57" s="6"/>
      <c r="K57" s="6"/>
      <c r="L57" s="6"/>
      <c r="M57" s="6"/>
      <c r="N57" s="6"/>
      <c r="O57" s="6"/>
      <c r="P57" s="6"/>
    </row>
    <row r="58" spans="10:16" x14ac:dyDescent="0.2">
      <c r="J58" s="6"/>
      <c r="K58" s="6"/>
      <c r="L58" s="6"/>
      <c r="M58" s="6"/>
      <c r="N58" s="6"/>
      <c r="O58" s="6"/>
      <c r="P58" s="6"/>
    </row>
    <row r="59" spans="10:16" x14ac:dyDescent="0.2">
      <c r="J59" s="6"/>
      <c r="K59" s="6"/>
      <c r="L59" s="6"/>
      <c r="M59" s="6"/>
      <c r="N59" s="6"/>
      <c r="O59" s="6"/>
      <c r="P59" s="6"/>
    </row>
    <row r="60" spans="10:16" x14ac:dyDescent="0.2">
      <c r="J60" s="6"/>
      <c r="K60" s="6"/>
      <c r="L60" s="6"/>
      <c r="M60" s="6"/>
      <c r="N60" s="6"/>
      <c r="O60" s="6"/>
      <c r="P60" s="6"/>
    </row>
    <row r="61" spans="10:16" x14ac:dyDescent="0.2">
      <c r="J61" s="6"/>
      <c r="K61" s="6"/>
      <c r="L61" s="6"/>
      <c r="M61" s="6"/>
      <c r="N61" s="6"/>
      <c r="O61" s="6"/>
      <c r="P61" s="6"/>
    </row>
    <row r="62" spans="10:16" x14ac:dyDescent="0.2">
      <c r="J62" s="6"/>
      <c r="K62" s="6"/>
      <c r="L62" s="6"/>
      <c r="M62" s="6"/>
      <c r="N62" s="6"/>
      <c r="O62" s="6"/>
      <c r="P62" s="6"/>
    </row>
    <row r="63" spans="10:16" x14ac:dyDescent="0.2">
      <c r="J63" s="6"/>
      <c r="K63" s="6"/>
      <c r="L63" s="6"/>
      <c r="M63" s="6"/>
      <c r="N63" s="6"/>
      <c r="O63" s="6"/>
      <c r="P63" s="6"/>
    </row>
    <row r="64" spans="10:16" x14ac:dyDescent="0.2">
      <c r="J64" s="6"/>
      <c r="K64" s="6"/>
      <c r="L64" s="6"/>
      <c r="M64" s="6"/>
      <c r="N64" s="6"/>
      <c r="O64" s="6"/>
      <c r="P64" s="6"/>
    </row>
    <row r="65" spans="10:16" x14ac:dyDescent="0.2">
      <c r="J65" s="6"/>
      <c r="K65" s="6"/>
      <c r="L65" s="6"/>
      <c r="M65" s="6"/>
      <c r="N65" s="6"/>
      <c r="O65" s="6"/>
      <c r="P65" s="6"/>
    </row>
    <row r="66" spans="10:16" x14ac:dyDescent="0.2">
      <c r="J66" s="6"/>
      <c r="K66" s="6"/>
      <c r="L66" s="6"/>
      <c r="M66" s="6"/>
      <c r="N66" s="6"/>
      <c r="O66" s="6"/>
      <c r="P66" s="6"/>
    </row>
    <row r="67" spans="10:16" x14ac:dyDescent="0.2">
      <c r="J67" s="6"/>
      <c r="K67" s="6"/>
      <c r="L67" s="6"/>
      <c r="M67" s="6"/>
      <c r="N67" s="6"/>
      <c r="O67" s="6"/>
      <c r="P67" s="6"/>
    </row>
    <row r="68" spans="10:16" x14ac:dyDescent="0.2">
      <c r="J68" s="6"/>
      <c r="K68" s="6"/>
      <c r="L68" s="6"/>
      <c r="M68" s="6"/>
      <c r="N68" s="6"/>
      <c r="O68" s="6"/>
      <c r="P68" s="6"/>
    </row>
    <row r="69" spans="10:16" x14ac:dyDescent="0.2">
      <c r="J69" s="6"/>
      <c r="K69" s="6"/>
      <c r="L69" s="6"/>
      <c r="M69" s="6"/>
      <c r="N69" s="6"/>
      <c r="O69" s="6"/>
      <c r="P69" s="6"/>
    </row>
    <row r="70" spans="10:16" x14ac:dyDescent="0.2">
      <c r="J70" s="6"/>
      <c r="K70" s="6"/>
      <c r="L70" s="6"/>
      <c r="M70" s="6"/>
      <c r="N70" s="6"/>
      <c r="O70" s="6"/>
      <c r="P70" s="6"/>
    </row>
    <row r="71" spans="10:16" x14ac:dyDescent="0.2">
      <c r="J71" s="6"/>
      <c r="K71" s="6"/>
      <c r="L71" s="6"/>
      <c r="M71" s="6"/>
      <c r="N71" s="6"/>
      <c r="O71" s="6"/>
      <c r="P71" s="6"/>
    </row>
    <row r="72" spans="10:16" x14ac:dyDescent="0.2">
      <c r="J72" s="6"/>
      <c r="K72" s="6"/>
      <c r="L72" s="6"/>
      <c r="M72" s="6"/>
      <c r="N72" s="6"/>
      <c r="O72" s="6"/>
      <c r="P72" s="6"/>
    </row>
    <row r="73" spans="10:16" x14ac:dyDescent="0.2">
      <c r="J73" s="6"/>
      <c r="K73" s="6"/>
      <c r="L73" s="6"/>
      <c r="M73" s="6"/>
      <c r="N73" s="6"/>
      <c r="O73" s="6"/>
      <c r="P73" s="6"/>
    </row>
    <row r="74" spans="10:16" x14ac:dyDescent="0.2">
      <c r="J74" s="6"/>
      <c r="K74" s="6"/>
      <c r="L74" s="6"/>
      <c r="M74" s="6"/>
      <c r="N74" s="6"/>
      <c r="O74" s="6"/>
      <c r="P74" s="6"/>
    </row>
    <row r="75" spans="10:16" x14ac:dyDescent="0.2">
      <c r="J75" s="6"/>
      <c r="K75" s="6"/>
      <c r="L75" s="6"/>
      <c r="M75" s="6"/>
      <c r="N75" s="6"/>
      <c r="O75" s="6"/>
      <c r="P75" s="6"/>
    </row>
    <row r="76" spans="10:16" x14ac:dyDescent="0.2">
      <c r="J76" s="6"/>
      <c r="K76" s="6"/>
      <c r="L76" s="6"/>
      <c r="M76" s="6"/>
      <c r="N76" s="6"/>
      <c r="O76" s="6"/>
      <c r="P76" s="6"/>
    </row>
    <row r="77" spans="10:16" x14ac:dyDescent="0.2">
      <c r="J77" s="6"/>
      <c r="K77" s="6"/>
      <c r="L77" s="6"/>
      <c r="M77" s="6"/>
      <c r="N77" s="6"/>
      <c r="O77" s="6"/>
      <c r="P77" s="6"/>
    </row>
    <row r="78" spans="10:16" x14ac:dyDescent="0.2">
      <c r="J78" s="6"/>
      <c r="K78" s="6"/>
      <c r="L78" s="6"/>
      <c r="M78" s="6"/>
      <c r="N78" s="6"/>
      <c r="O78" s="6"/>
      <c r="P78" s="6"/>
    </row>
    <row r="79" spans="10:16" x14ac:dyDescent="0.2">
      <c r="J79" s="6"/>
      <c r="K79" s="6"/>
      <c r="L79" s="6"/>
      <c r="M79" s="6"/>
      <c r="N79" s="6"/>
      <c r="O79" s="6"/>
      <c r="P79" s="6"/>
    </row>
    <row r="80" spans="10:16" x14ac:dyDescent="0.2">
      <c r="J80" s="6"/>
      <c r="K80" s="6"/>
      <c r="L80" s="6"/>
      <c r="M80" s="6"/>
      <c r="N80" s="6"/>
      <c r="O80" s="6"/>
      <c r="P80" s="6"/>
    </row>
    <row r="81" spans="10:16" x14ac:dyDescent="0.2">
      <c r="J81" s="6"/>
      <c r="K81" s="6"/>
      <c r="L81" s="6"/>
      <c r="M81" s="6"/>
      <c r="N81" s="6"/>
      <c r="O81" s="6"/>
      <c r="P81" s="6"/>
    </row>
    <row r="82" spans="10:16" x14ac:dyDescent="0.2">
      <c r="J82" s="6"/>
      <c r="K82" s="6"/>
      <c r="L82" s="6"/>
      <c r="M82" s="6"/>
      <c r="N82" s="6"/>
      <c r="O82" s="6"/>
      <c r="P82" s="6"/>
    </row>
    <row r="83" spans="10:16" x14ac:dyDescent="0.2">
      <c r="J83" s="6"/>
      <c r="K83" s="6"/>
      <c r="L83" s="6"/>
      <c r="M83" s="6"/>
      <c r="N83" s="6"/>
      <c r="O83" s="6"/>
      <c r="P83" s="6"/>
    </row>
    <row r="84" spans="10:16" x14ac:dyDescent="0.2">
      <c r="J84" s="6"/>
      <c r="K84" s="6"/>
      <c r="L84" s="6"/>
      <c r="M84" s="6"/>
      <c r="N84" s="6"/>
      <c r="O84" s="6"/>
      <c r="P84" s="6"/>
    </row>
    <row r="85" spans="10:16" x14ac:dyDescent="0.2">
      <c r="J85" s="6"/>
      <c r="K85" s="6"/>
      <c r="L85" s="6"/>
      <c r="M85" s="6"/>
      <c r="N85" s="6"/>
      <c r="O85" s="6"/>
      <c r="P85" s="6"/>
    </row>
    <row r="86" spans="10:16" x14ac:dyDescent="0.2">
      <c r="J86" s="6"/>
      <c r="K86" s="6"/>
      <c r="L86" s="6"/>
      <c r="M86" s="6"/>
      <c r="N86" s="6"/>
      <c r="O86" s="6"/>
      <c r="P86" s="6"/>
    </row>
    <row r="87" spans="10:16" x14ac:dyDescent="0.2">
      <c r="J87" s="6"/>
      <c r="K87" s="6"/>
      <c r="L87" s="6"/>
      <c r="M87" s="6"/>
      <c r="N87" s="6"/>
      <c r="O87" s="6"/>
      <c r="P87" s="6"/>
    </row>
    <row r="88" spans="10:16" x14ac:dyDescent="0.2">
      <c r="J88" s="6"/>
      <c r="K88" s="6"/>
      <c r="L88" s="6"/>
      <c r="M88" s="6"/>
      <c r="N88" s="6"/>
      <c r="O88" s="6"/>
      <c r="P88" s="6"/>
    </row>
    <row r="89" spans="10:16" x14ac:dyDescent="0.2">
      <c r="J89" s="6"/>
      <c r="K89" s="6"/>
      <c r="L89" s="6"/>
      <c r="M89" s="6"/>
      <c r="N89" s="6"/>
      <c r="O89" s="6"/>
      <c r="P89" s="6"/>
    </row>
    <row r="90" spans="10:16" x14ac:dyDescent="0.2">
      <c r="J90" s="6"/>
      <c r="K90" s="6"/>
      <c r="L90" s="6"/>
      <c r="M90" s="6"/>
      <c r="N90" s="6"/>
      <c r="O90" s="6"/>
      <c r="P90" s="6"/>
    </row>
    <row r="91" spans="10:16" x14ac:dyDescent="0.2">
      <c r="J91" s="6"/>
      <c r="K91" s="6"/>
      <c r="L91" s="6"/>
      <c r="M91" s="6"/>
      <c r="N91" s="6"/>
      <c r="O91" s="6"/>
      <c r="P91" s="6"/>
    </row>
    <row r="92" spans="10:16" x14ac:dyDescent="0.2">
      <c r="J92" s="6"/>
      <c r="K92" s="6"/>
      <c r="L92" s="6"/>
      <c r="M92" s="6"/>
      <c r="N92" s="6"/>
      <c r="O92" s="6"/>
      <c r="P92" s="6"/>
    </row>
    <row r="93" spans="10:16" x14ac:dyDescent="0.2">
      <c r="J93" s="6"/>
      <c r="K93" s="6"/>
      <c r="L93" s="6"/>
      <c r="M93" s="6"/>
      <c r="N93" s="6"/>
      <c r="O93" s="6"/>
      <c r="P93" s="6"/>
    </row>
    <row r="94" spans="10:16" x14ac:dyDescent="0.2">
      <c r="J94" s="6"/>
      <c r="K94" s="6"/>
      <c r="L94" s="6"/>
      <c r="M94" s="6"/>
      <c r="N94" s="6"/>
      <c r="O94" s="6"/>
      <c r="P94" s="6"/>
    </row>
    <row r="95" spans="10:16" x14ac:dyDescent="0.2">
      <c r="J95" s="6"/>
      <c r="K95" s="6"/>
      <c r="L95" s="6"/>
      <c r="M95" s="6"/>
      <c r="N95" s="6"/>
      <c r="O95" s="6"/>
      <c r="P95" s="6"/>
    </row>
    <row r="96" spans="10:16" x14ac:dyDescent="0.2">
      <c r="J96" s="6"/>
      <c r="K96" s="6"/>
      <c r="L96" s="6"/>
      <c r="M96" s="6"/>
      <c r="N96" s="6"/>
      <c r="O96" s="6"/>
      <c r="P96" s="6"/>
    </row>
    <row r="97" spans="10:16" x14ac:dyDescent="0.2">
      <c r="J97" s="6"/>
      <c r="K97" s="6"/>
      <c r="L97" s="6"/>
      <c r="M97" s="6"/>
      <c r="N97" s="6"/>
      <c r="O97" s="6"/>
      <c r="P97" s="6"/>
    </row>
    <row r="98" spans="10:16" x14ac:dyDescent="0.2">
      <c r="J98" s="6"/>
      <c r="K98" s="6"/>
      <c r="L98" s="6"/>
      <c r="M98" s="6"/>
      <c r="N98" s="6"/>
      <c r="O98" s="6"/>
      <c r="P98" s="6"/>
    </row>
    <row r="99" spans="10:16" x14ac:dyDescent="0.2">
      <c r="J99" s="6"/>
      <c r="K99" s="6"/>
      <c r="L99" s="6"/>
      <c r="M99" s="6"/>
      <c r="N99" s="6"/>
      <c r="O99" s="6"/>
      <c r="P99" s="6"/>
    </row>
    <row r="100" spans="10:16" x14ac:dyDescent="0.2">
      <c r="J100" s="6"/>
      <c r="K100" s="6"/>
      <c r="L100" s="6"/>
      <c r="M100" s="6"/>
      <c r="N100" s="6"/>
      <c r="O100" s="6"/>
      <c r="P100" s="6"/>
    </row>
    <row r="101" spans="10:16" x14ac:dyDescent="0.2">
      <c r="J101" s="6"/>
      <c r="K101" s="6"/>
      <c r="L101" s="6"/>
      <c r="M101" s="6"/>
      <c r="N101" s="6"/>
      <c r="O101" s="6"/>
      <c r="P101" s="6"/>
    </row>
    <row r="102" spans="10:16" x14ac:dyDescent="0.2">
      <c r="J102" s="6"/>
      <c r="K102" s="6"/>
      <c r="L102" s="6"/>
      <c r="M102" s="6"/>
      <c r="N102" s="6"/>
      <c r="O102" s="6"/>
      <c r="P102" s="6"/>
    </row>
    <row r="103" spans="10:16" x14ac:dyDescent="0.2">
      <c r="J103" s="6"/>
      <c r="K103" s="6"/>
      <c r="L103" s="6"/>
      <c r="M103" s="6"/>
      <c r="N103" s="6"/>
      <c r="O103" s="6"/>
      <c r="P103" s="6"/>
    </row>
    <row r="104" spans="10:16" x14ac:dyDescent="0.2">
      <c r="J104" s="6"/>
      <c r="K104" s="6"/>
      <c r="L104" s="6"/>
      <c r="M104" s="6"/>
      <c r="N104" s="6"/>
      <c r="O104" s="6"/>
      <c r="P104" s="6"/>
    </row>
    <row r="105" spans="10:16" x14ac:dyDescent="0.2">
      <c r="J105" s="6"/>
      <c r="K105" s="6"/>
      <c r="L105" s="6"/>
      <c r="M105" s="6"/>
      <c r="N105" s="6"/>
      <c r="O105" s="6"/>
      <c r="P105" s="6"/>
    </row>
    <row r="106" spans="10:16" x14ac:dyDescent="0.2">
      <c r="J106" s="6"/>
      <c r="K106" s="6"/>
      <c r="L106" s="6"/>
      <c r="M106" s="6"/>
      <c r="N106" s="6"/>
      <c r="O106" s="6"/>
      <c r="P106" s="6"/>
    </row>
    <row r="107" spans="10:16" x14ac:dyDescent="0.2">
      <c r="J107" s="6"/>
      <c r="K107" s="6"/>
      <c r="L107" s="6"/>
      <c r="M107" s="6"/>
      <c r="N107" s="6"/>
      <c r="O107" s="6"/>
      <c r="P107" s="6"/>
    </row>
    <row r="108" spans="10:16" x14ac:dyDescent="0.2">
      <c r="J108" s="6"/>
      <c r="K108" s="6"/>
      <c r="L108" s="6"/>
      <c r="M108" s="6"/>
      <c r="N108" s="6"/>
      <c r="O108" s="6"/>
      <c r="P108" s="6"/>
    </row>
    <row r="109" spans="10:16" x14ac:dyDescent="0.2">
      <c r="J109" s="6"/>
      <c r="K109" s="6"/>
      <c r="L109" s="6"/>
      <c r="M109" s="6"/>
      <c r="N109" s="6"/>
      <c r="O109" s="6"/>
      <c r="P109" s="6"/>
    </row>
    <row r="110" spans="10:16" x14ac:dyDescent="0.2">
      <c r="J110" s="6"/>
      <c r="K110" s="6"/>
      <c r="L110" s="6"/>
      <c r="M110" s="6"/>
      <c r="N110" s="6"/>
      <c r="O110" s="6"/>
      <c r="P110" s="6"/>
    </row>
    <row r="111" spans="10:16" x14ac:dyDescent="0.2">
      <c r="J111" s="6"/>
      <c r="K111" s="6"/>
      <c r="L111" s="6"/>
      <c r="M111" s="6"/>
      <c r="N111" s="6"/>
      <c r="O111" s="6"/>
      <c r="P111" s="6"/>
    </row>
    <row r="112" spans="10:16" x14ac:dyDescent="0.2">
      <c r="J112" s="6"/>
      <c r="K112" s="6"/>
      <c r="L112" s="6"/>
      <c r="M112" s="6"/>
      <c r="N112" s="6"/>
      <c r="O112" s="6"/>
      <c r="P112" s="6"/>
    </row>
    <row r="113" spans="10:16" x14ac:dyDescent="0.2">
      <c r="J113" s="6"/>
      <c r="K113" s="6"/>
      <c r="L113" s="6"/>
      <c r="M113" s="6"/>
      <c r="N113" s="6"/>
      <c r="O113" s="6"/>
      <c r="P113" s="6"/>
    </row>
    <row r="114" spans="10:16" x14ac:dyDescent="0.2">
      <c r="J114" s="6"/>
      <c r="K114" s="6"/>
      <c r="L114" s="6"/>
      <c r="M114" s="6"/>
      <c r="N114" s="6"/>
      <c r="O114" s="6"/>
      <c r="P114" s="6"/>
    </row>
    <row r="115" spans="10:16" x14ac:dyDescent="0.2">
      <c r="J115" s="6"/>
      <c r="K115" s="6"/>
      <c r="L115" s="6"/>
      <c r="M115" s="6"/>
      <c r="N115" s="6"/>
      <c r="O115" s="6"/>
      <c r="P115" s="6"/>
    </row>
    <row r="116" spans="10:16" x14ac:dyDescent="0.2">
      <c r="J116" s="6"/>
      <c r="K116" s="6"/>
      <c r="L116" s="6"/>
      <c r="M116" s="6"/>
      <c r="N116" s="6"/>
      <c r="O116" s="6"/>
      <c r="P116" s="6"/>
    </row>
    <row r="117" spans="10:16" x14ac:dyDescent="0.2">
      <c r="J117" s="6"/>
      <c r="K117" s="6"/>
      <c r="L117" s="6"/>
      <c r="M117" s="6"/>
      <c r="N117" s="6"/>
      <c r="O117" s="6"/>
      <c r="P117" s="6"/>
    </row>
    <row r="118" spans="10:16" x14ac:dyDescent="0.2">
      <c r="J118" s="6"/>
      <c r="K118" s="6"/>
      <c r="L118" s="6"/>
      <c r="M118" s="6"/>
      <c r="N118" s="6"/>
      <c r="O118" s="6"/>
      <c r="P118" s="6"/>
    </row>
    <row r="119" spans="10:16" x14ac:dyDescent="0.2">
      <c r="J119" s="6"/>
      <c r="K119" s="6"/>
      <c r="L119" s="6"/>
      <c r="M119" s="6"/>
      <c r="N119" s="6"/>
      <c r="O119" s="6"/>
      <c r="P119" s="6"/>
    </row>
    <row r="120" spans="10:16" x14ac:dyDescent="0.2">
      <c r="J120" s="6"/>
      <c r="K120" s="6"/>
      <c r="L120" s="6"/>
      <c r="M120" s="6"/>
      <c r="N120" s="6"/>
      <c r="O120" s="6"/>
      <c r="P120" s="6"/>
    </row>
    <row r="121" spans="10:16" x14ac:dyDescent="0.2">
      <c r="J121" s="6"/>
      <c r="K121" s="6"/>
      <c r="L121" s="6"/>
      <c r="M121" s="6"/>
      <c r="N121" s="6"/>
      <c r="O121" s="6"/>
      <c r="P121" s="6"/>
    </row>
    <row r="122" spans="10:16" x14ac:dyDescent="0.2">
      <c r="J122" s="6"/>
      <c r="K122" s="6"/>
      <c r="L122" s="6"/>
      <c r="M122" s="6"/>
      <c r="N122" s="6"/>
      <c r="O122" s="6"/>
      <c r="P122" s="6"/>
    </row>
    <row r="123" spans="10:16" x14ac:dyDescent="0.2">
      <c r="J123" s="6"/>
      <c r="K123" s="6"/>
      <c r="L123" s="6"/>
      <c r="M123" s="6"/>
      <c r="N123" s="6"/>
      <c r="O123" s="6"/>
      <c r="P123" s="6"/>
    </row>
    <row r="124" spans="10:16" x14ac:dyDescent="0.2">
      <c r="J124" s="6"/>
      <c r="K124" s="6"/>
      <c r="L124" s="6"/>
      <c r="M124" s="6"/>
      <c r="N124" s="6"/>
      <c r="O124" s="6"/>
      <c r="P124" s="6"/>
    </row>
    <row r="125" spans="10:16" x14ac:dyDescent="0.2">
      <c r="J125" s="6"/>
      <c r="K125" s="6"/>
      <c r="L125" s="6"/>
      <c r="M125" s="6"/>
      <c r="N125" s="6"/>
      <c r="O125" s="6"/>
      <c r="P125" s="6"/>
    </row>
    <row r="126" spans="10:16" x14ac:dyDescent="0.2">
      <c r="J126" s="6"/>
      <c r="K126" s="6"/>
      <c r="L126" s="6"/>
      <c r="M126" s="6"/>
      <c r="N126" s="6"/>
      <c r="O126" s="6"/>
      <c r="P126" s="6"/>
    </row>
  </sheetData>
  <sheetProtection insertRows="0" deleteRows="0"/>
  <mergeCells count="35">
    <mergeCell ref="A3:X3"/>
    <mergeCell ref="A2:X2"/>
    <mergeCell ref="A1:X1"/>
    <mergeCell ref="A7:X7"/>
    <mergeCell ref="A4:X4"/>
    <mergeCell ref="A5:X5"/>
    <mergeCell ref="A6:X6"/>
    <mergeCell ref="B19:C19"/>
    <mergeCell ref="B20:C20"/>
    <mergeCell ref="A16:X17"/>
    <mergeCell ref="A15:X15"/>
    <mergeCell ref="R18:T18"/>
    <mergeCell ref="U18:U19"/>
    <mergeCell ref="V18:X18"/>
    <mergeCell ref="F18:G18"/>
    <mergeCell ref="H18:I18"/>
    <mergeCell ref="N18:O18"/>
    <mergeCell ref="P18:Q18"/>
    <mergeCell ref="A18:C18"/>
    <mergeCell ref="D18:D19"/>
    <mergeCell ref="J18:K18"/>
    <mergeCell ref="L18:M18"/>
    <mergeCell ref="E18:E19"/>
    <mergeCell ref="B21:C21"/>
    <mergeCell ref="B22:C22"/>
    <mergeCell ref="A32:C32"/>
    <mergeCell ref="B28:C28"/>
    <mergeCell ref="B29:C29"/>
    <mergeCell ref="B30:C30"/>
    <mergeCell ref="B23:C23"/>
    <mergeCell ref="B24:C24"/>
    <mergeCell ref="B25:C25"/>
    <mergeCell ref="B31:C31"/>
    <mergeCell ref="B27:C27"/>
    <mergeCell ref="B26:C26"/>
  </mergeCells>
  <phoneticPr fontId="22" type="noConversion"/>
  <pageMargins left="0.19685039370078741" right="0.19685039370078741" top="0.39370078740157483" bottom="0.39370078740157483" header="0.31496062992125984" footer="0.31496062992125984"/>
  <pageSetup scale="65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6" zoomScale="90" zoomScaleNormal="90" workbookViewId="0">
      <selection activeCell="O27" sqref="O27"/>
    </sheetView>
  </sheetViews>
  <sheetFormatPr baseColWidth="10" defaultColWidth="11.42578125" defaultRowHeight="12.75" x14ac:dyDescent="0.2"/>
  <cols>
    <col min="1" max="1" width="10.5703125" style="2" customWidth="1"/>
    <col min="2" max="2" width="8" style="2" customWidth="1"/>
    <col min="3" max="3" width="33.140625" style="2" customWidth="1"/>
    <col min="4" max="4" width="11.42578125" style="2"/>
    <col min="5" max="5" width="12" style="2" customWidth="1"/>
    <col min="6" max="6" width="13.28515625" style="2" hidden="1" customWidth="1"/>
    <col min="7" max="7" width="12.28515625" style="2" hidden="1" customWidth="1"/>
    <col min="8" max="8" width="10.5703125" style="2" hidden="1" customWidth="1"/>
    <col min="9" max="13" width="9.28515625" style="2" hidden="1" customWidth="1"/>
    <col min="14" max="15" width="9.28515625" style="2" customWidth="1"/>
    <col min="16" max="17" width="9.28515625" style="2" hidden="1" customWidth="1"/>
    <col min="18" max="20" width="9.28515625" style="2" customWidth="1"/>
    <col min="21" max="21" width="15.28515625" style="2" customWidth="1"/>
    <col min="22" max="24" width="8.85546875" style="2" customWidth="1"/>
    <col min="25" max="16384" width="11.42578125" style="2"/>
  </cols>
  <sheetData>
    <row r="1" spans="1:24" x14ac:dyDescent="0.2">
      <c r="A1" s="62" t="s">
        <v>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13.5" customHeight="1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idden="1" x14ac:dyDescent="0.2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x14ac:dyDescent="0.2">
      <c r="A6" s="63" t="s">
        <v>90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idden="1" x14ac:dyDescent="0.2">
      <c r="A7" s="63" t="s">
        <v>82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28" t="s">
        <v>36</v>
      </c>
      <c r="B9" s="29">
        <v>185</v>
      </c>
      <c r="C9" s="30" t="s">
        <v>48</v>
      </c>
      <c r="D9" s="2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4" x14ac:dyDescent="0.2">
      <c r="A10" s="28" t="s">
        <v>2</v>
      </c>
      <c r="B10" s="29">
        <v>12</v>
      </c>
      <c r="C10" s="30" t="s">
        <v>37</v>
      </c>
      <c r="D10" s="27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28" t="s">
        <v>38</v>
      </c>
      <c r="B11" s="29">
        <v>3</v>
      </c>
      <c r="C11" s="30" t="s">
        <v>44</v>
      </c>
      <c r="D11" s="27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28" t="s">
        <v>40</v>
      </c>
      <c r="B12" s="32">
        <v>38</v>
      </c>
      <c r="C12" s="30" t="s">
        <v>49</v>
      </c>
      <c r="D12" s="27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28" t="s">
        <v>3</v>
      </c>
      <c r="B13" s="29">
        <v>12</v>
      </c>
      <c r="C13" s="30" t="s">
        <v>43</v>
      </c>
      <c r="D13" s="27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47</v>
      </c>
      <c r="U14" s="21"/>
    </row>
    <row r="15" spans="1:24" x14ac:dyDescent="0.2">
      <c r="A15" s="63" t="s">
        <v>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5.5" customHeight="1" x14ac:dyDescent="0.2">
      <c r="A16" s="70" t="s">
        <v>34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4.25" customHeight="1" x14ac:dyDescent="0.2">
      <c r="A18" s="49" t="s">
        <v>6</v>
      </c>
      <c r="B18" s="67"/>
      <c r="C18" s="50"/>
      <c r="D18" s="68" t="s">
        <v>7</v>
      </c>
      <c r="E18" s="68" t="s">
        <v>8</v>
      </c>
      <c r="F18" s="52" t="s">
        <v>9</v>
      </c>
      <c r="G18" s="54"/>
      <c r="H18" s="52" t="s">
        <v>10</v>
      </c>
      <c r="I18" s="54"/>
      <c r="J18" s="49" t="s">
        <v>11</v>
      </c>
      <c r="K18" s="50"/>
      <c r="L18" s="49" t="s">
        <v>12</v>
      </c>
      <c r="M18" s="50"/>
      <c r="N18" s="49" t="s">
        <v>13</v>
      </c>
      <c r="O18" s="50"/>
      <c r="P18" s="49" t="s">
        <v>14</v>
      </c>
      <c r="Q18" s="50"/>
      <c r="R18" s="61" t="s">
        <v>15</v>
      </c>
      <c r="S18" s="61"/>
      <c r="T18" s="61"/>
      <c r="U18" s="51" t="s">
        <v>16</v>
      </c>
      <c r="V18" s="52" t="s">
        <v>17</v>
      </c>
      <c r="W18" s="53"/>
      <c r="X18" s="54"/>
    </row>
    <row r="19" spans="1:24" x14ac:dyDescent="0.2">
      <c r="A19" s="22" t="s">
        <v>18</v>
      </c>
      <c r="B19" s="61" t="s">
        <v>19</v>
      </c>
      <c r="C19" s="61"/>
      <c r="D19" s="69"/>
      <c r="E19" s="69"/>
      <c r="F19" s="23" t="s">
        <v>20</v>
      </c>
      <c r="G19" s="23" t="s">
        <v>21</v>
      </c>
      <c r="H19" s="23" t="s">
        <v>22</v>
      </c>
      <c r="I19" s="23" t="s">
        <v>23</v>
      </c>
      <c r="J19" s="7" t="s">
        <v>24</v>
      </c>
      <c r="K19" s="7" t="s">
        <v>25</v>
      </c>
      <c r="L19" s="7" t="s">
        <v>24</v>
      </c>
      <c r="M19" s="7" t="s">
        <v>25</v>
      </c>
      <c r="N19" s="7" t="s">
        <v>24</v>
      </c>
      <c r="O19" s="7" t="s">
        <v>25</v>
      </c>
      <c r="P19" s="7" t="s">
        <v>24</v>
      </c>
      <c r="Q19" s="7" t="s">
        <v>25</v>
      </c>
      <c r="R19" s="7" t="s">
        <v>24</v>
      </c>
      <c r="S19" s="7" t="s">
        <v>25</v>
      </c>
      <c r="T19" s="7" t="s">
        <v>26</v>
      </c>
      <c r="U19" s="51"/>
      <c r="V19" s="23" t="s">
        <v>27</v>
      </c>
      <c r="W19" s="23" t="s">
        <v>28</v>
      </c>
      <c r="X19" s="23" t="s">
        <v>29</v>
      </c>
    </row>
    <row r="20" spans="1:24" ht="45" customHeight="1" x14ac:dyDescent="0.2">
      <c r="A20" s="35">
        <v>1</v>
      </c>
      <c r="B20" s="59" t="s">
        <v>72</v>
      </c>
      <c r="C20" s="75"/>
      <c r="D20" s="35" t="s">
        <v>54</v>
      </c>
      <c r="E20" s="35">
        <v>14</v>
      </c>
      <c r="F20" s="44">
        <f>$F$28*E20/100</f>
        <v>0</v>
      </c>
      <c r="G20" s="44">
        <f>$G$28*E20/100</f>
        <v>0</v>
      </c>
      <c r="H20" s="36">
        <f>J20+L20+N20+P20</f>
        <v>9</v>
      </c>
      <c r="I20" s="1">
        <f>K20+M20+O20+Q20</f>
        <v>9</v>
      </c>
      <c r="J20" s="35">
        <v>3</v>
      </c>
      <c r="K20" s="36">
        <v>3</v>
      </c>
      <c r="L20" s="35">
        <v>3</v>
      </c>
      <c r="M20" s="36">
        <v>3</v>
      </c>
      <c r="N20" s="35">
        <v>3</v>
      </c>
      <c r="O20" s="36">
        <v>3</v>
      </c>
      <c r="P20" s="35"/>
      <c r="Q20" s="1"/>
      <c r="R20" s="13">
        <f>J20+L20+N20+P20</f>
        <v>9</v>
      </c>
      <c r="S20" s="13">
        <f>K20+M20+O20+Q20</f>
        <v>9</v>
      </c>
      <c r="T20" s="13">
        <f>S20-R20</f>
        <v>0</v>
      </c>
      <c r="U20" s="19"/>
      <c r="V20" s="14">
        <f>M20/L20*100</f>
        <v>100</v>
      </c>
      <c r="W20" s="14" t="e">
        <f>G20/F20*100</f>
        <v>#DIV/0!</v>
      </c>
      <c r="X20" s="14" t="e">
        <f>W20/V20*100</f>
        <v>#DIV/0!</v>
      </c>
    </row>
    <row r="21" spans="1:24" ht="45" customHeight="1" x14ac:dyDescent="0.2">
      <c r="A21" s="35">
        <v>2</v>
      </c>
      <c r="B21" s="55" t="s">
        <v>73</v>
      </c>
      <c r="C21" s="71"/>
      <c r="D21" s="35" t="s">
        <v>54</v>
      </c>
      <c r="E21" s="35">
        <v>14</v>
      </c>
      <c r="F21" s="44">
        <f t="shared" ref="F21:F26" si="0">$F$28*E21/100</f>
        <v>0</v>
      </c>
      <c r="G21" s="44">
        <f t="shared" ref="G21:G26" si="1">$G$28*E21/100</f>
        <v>0</v>
      </c>
      <c r="H21" s="36">
        <f t="shared" ref="H21:H26" si="2">J21+L21+N21+P21</f>
        <v>9</v>
      </c>
      <c r="I21" s="1">
        <f t="shared" ref="I21:I26" si="3">K21+M21+O21+Q21</f>
        <v>9</v>
      </c>
      <c r="J21" s="35">
        <v>3</v>
      </c>
      <c r="K21" s="36">
        <v>3</v>
      </c>
      <c r="L21" s="35">
        <v>3</v>
      </c>
      <c r="M21" s="36">
        <v>3</v>
      </c>
      <c r="N21" s="35">
        <v>3</v>
      </c>
      <c r="O21" s="36">
        <v>3</v>
      </c>
      <c r="P21" s="35"/>
      <c r="Q21" s="1"/>
      <c r="R21" s="13">
        <f t="shared" ref="R21:S28" si="4">J21+L21+N21+P21</f>
        <v>9</v>
      </c>
      <c r="S21" s="13">
        <f t="shared" si="4"/>
        <v>9</v>
      </c>
      <c r="T21" s="13">
        <f t="shared" ref="T21:T28" si="5">S21-R21</f>
        <v>0</v>
      </c>
      <c r="U21" s="19"/>
      <c r="V21" s="14">
        <f t="shared" ref="V21:V28" si="6">M21/L21*100</f>
        <v>100</v>
      </c>
      <c r="W21" s="14" t="e">
        <f t="shared" ref="W21:W28" si="7">G21/F21*100</f>
        <v>#DIV/0!</v>
      </c>
      <c r="X21" s="14" t="e">
        <f t="shared" ref="X21:X28" si="8">W21/V21*100</f>
        <v>#DIV/0!</v>
      </c>
    </row>
    <row r="22" spans="1:24" ht="45" customHeight="1" x14ac:dyDescent="0.2">
      <c r="A22" s="35">
        <v>3</v>
      </c>
      <c r="B22" s="55" t="s">
        <v>74</v>
      </c>
      <c r="C22" s="71"/>
      <c r="D22" s="35" t="s">
        <v>54</v>
      </c>
      <c r="E22" s="35">
        <v>14</v>
      </c>
      <c r="F22" s="44">
        <f t="shared" si="0"/>
        <v>0</v>
      </c>
      <c r="G22" s="44">
        <f t="shared" si="1"/>
        <v>0</v>
      </c>
      <c r="H22" s="36">
        <f t="shared" si="2"/>
        <v>9</v>
      </c>
      <c r="I22" s="1">
        <f t="shared" si="3"/>
        <v>9</v>
      </c>
      <c r="J22" s="35">
        <v>3</v>
      </c>
      <c r="K22" s="36">
        <v>3</v>
      </c>
      <c r="L22" s="35">
        <v>3</v>
      </c>
      <c r="M22" s="36">
        <v>3</v>
      </c>
      <c r="N22" s="35">
        <v>3</v>
      </c>
      <c r="O22" s="36">
        <v>3</v>
      </c>
      <c r="P22" s="35"/>
      <c r="Q22" s="1"/>
      <c r="R22" s="13">
        <f t="shared" si="4"/>
        <v>9</v>
      </c>
      <c r="S22" s="13">
        <f t="shared" si="4"/>
        <v>9</v>
      </c>
      <c r="T22" s="13">
        <f t="shared" si="5"/>
        <v>0</v>
      </c>
      <c r="U22" s="19"/>
      <c r="V22" s="14">
        <f t="shared" si="6"/>
        <v>100</v>
      </c>
      <c r="W22" s="14" t="e">
        <f t="shared" si="7"/>
        <v>#DIV/0!</v>
      </c>
      <c r="X22" s="14" t="e">
        <f t="shared" si="8"/>
        <v>#DIV/0!</v>
      </c>
    </row>
    <row r="23" spans="1:24" ht="45" customHeight="1" x14ac:dyDescent="0.2">
      <c r="A23" s="35">
        <v>4</v>
      </c>
      <c r="B23" s="55" t="s">
        <v>75</v>
      </c>
      <c r="C23" s="71"/>
      <c r="D23" s="35" t="s">
        <v>54</v>
      </c>
      <c r="E23" s="35">
        <v>14</v>
      </c>
      <c r="F23" s="44">
        <f t="shared" si="0"/>
        <v>0</v>
      </c>
      <c r="G23" s="44">
        <f t="shared" si="1"/>
        <v>0</v>
      </c>
      <c r="H23" s="36">
        <f t="shared" si="2"/>
        <v>9</v>
      </c>
      <c r="I23" s="1">
        <f t="shared" si="3"/>
        <v>9</v>
      </c>
      <c r="J23" s="35">
        <v>3</v>
      </c>
      <c r="K23" s="36">
        <v>3</v>
      </c>
      <c r="L23" s="35">
        <v>3</v>
      </c>
      <c r="M23" s="36">
        <v>3</v>
      </c>
      <c r="N23" s="35">
        <v>3</v>
      </c>
      <c r="O23" s="36">
        <v>3</v>
      </c>
      <c r="P23" s="35"/>
      <c r="Q23" s="1"/>
      <c r="R23" s="13">
        <f t="shared" si="4"/>
        <v>9</v>
      </c>
      <c r="S23" s="13">
        <f t="shared" si="4"/>
        <v>9</v>
      </c>
      <c r="T23" s="13">
        <f t="shared" si="5"/>
        <v>0</v>
      </c>
      <c r="U23" s="19"/>
      <c r="V23" s="14">
        <f t="shared" si="6"/>
        <v>100</v>
      </c>
      <c r="W23" s="14" t="e">
        <f t="shared" si="7"/>
        <v>#DIV/0!</v>
      </c>
      <c r="X23" s="14" t="e">
        <f t="shared" si="8"/>
        <v>#DIV/0!</v>
      </c>
    </row>
    <row r="24" spans="1:24" ht="45" customHeight="1" x14ac:dyDescent="0.2">
      <c r="A24" s="35">
        <v>5</v>
      </c>
      <c r="B24" s="55" t="s">
        <v>76</v>
      </c>
      <c r="C24" s="71"/>
      <c r="D24" s="35" t="s">
        <v>54</v>
      </c>
      <c r="E24" s="35">
        <v>16</v>
      </c>
      <c r="F24" s="44">
        <f t="shared" si="0"/>
        <v>0</v>
      </c>
      <c r="G24" s="44">
        <f t="shared" si="1"/>
        <v>0</v>
      </c>
      <c r="H24" s="36">
        <f t="shared" si="2"/>
        <v>9</v>
      </c>
      <c r="I24" s="1">
        <f t="shared" si="3"/>
        <v>9</v>
      </c>
      <c r="J24" s="35">
        <v>3</v>
      </c>
      <c r="K24" s="36">
        <v>3</v>
      </c>
      <c r="L24" s="35">
        <v>3</v>
      </c>
      <c r="M24" s="36">
        <v>3</v>
      </c>
      <c r="N24" s="35">
        <v>3</v>
      </c>
      <c r="O24" s="36">
        <v>3</v>
      </c>
      <c r="P24" s="35"/>
      <c r="Q24" s="1"/>
      <c r="R24" s="13">
        <f t="shared" si="4"/>
        <v>9</v>
      </c>
      <c r="S24" s="13">
        <f t="shared" si="4"/>
        <v>9</v>
      </c>
      <c r="T24" s="13">
        <f t="shared" si="5"/>
        <v>0</v>
      </c>
      <c r="U24" s="19"/>
      <c r="V24" s="14">
        <f t="shared" si="6"/>
        <v>100</v>
      </c>
      <c r="W24" s="14" t="e">
        <f t="shared" si="7"/>
        <v>#DIV/0!</v>
      </c>
      <c r="X24" s="14" t="e">
        <f t="shared" si="8"/>
        <v>#DIV/0!</v>
      </c>
    </row>
    <row r="25" spans="1:24" ht="45" customHeight="1" x14ac:dyDescent="0.2">
      <c r="A25" s="35">
        <v>6</v>
      </c>
      <c r="B25" s="78" t="s">
        <v>77</v>
      </c>
      <c r="C25" s="79"/>
      <c r="D25" s="35" t="s">
        <v>54</v>
      </c>
      <c r="E25" s="35">
        <v>14</v>
      </c>
      <c r="F25" s="44">
        <f t="shared" si="0"/>
        <v>0</v>
      </c>
      <c r="G25" s="44">
        <f t="shared" si="1"/>
        <v>0</v>
      </c>
      <c r="H25" s="36">
        <f t="shared" si="2"/>
        <v>9</v>
      </c>
      <c r="I25" s="1">
        <f t="shared" si="3"/>
        <v>9</v>
      </c>
      <c r="J25" s="35">
        <v>3</v>
      </c>
      <c r="K25" s="36">
        <v>3</v>
      </c>
      <c r="L25" s="35">
        <v>3</v>
      </c>
      <c r="M25" s="36">
        <v>3</v>
      </c>
      <c r="N25" s="35">
        <v>3</v>
      </c>
      <c r="O25" s="36">
        <v>3</v>
      </c>
      <c r="P25" s="35"/>
      <c r="Q25" s="1"/>
      <c r="R25" s="13">
        <f t="shared" si="4"/>
        <v>9</v>
      </c>
      <c r="S25" s="13">
        <f t="shared" si="4"/>
        <v>9</v>
      </c>
      <c r="T25" s="13">
        <f t="shared" si="5"/>
        <v>0</v>
      </c>
      <c r="U25" s="25"/>
      <c r="V25" s="14">
        <f t="shared" si="6"/>
        <v>100</v>
      </c>
      <c r="W25" s="14" t="e">
        <f t="shared" si="7"/>
        <v>#DIV/0!</v>
      </c>
      <c r="X25" s="14" t="e">
        <f t="shared" si="8"/>
        <v>#DIV/0!</v>
      </c>
    </row>
    <row r="26" spans="1:24" ht="45" customHeight="1" x14ac:dyDescent="0.2">
      <c r="A26" s="35">
        <v>7</v>
      </c>
      <c r="B26" s="78" t="s">
        <v>87</v>
      </c>
      <c r="C26" s="79"/>
      <c r="D26" s="35" t="s">
        <v>54</v>
      </c>
      <c r="E26" s="35">
        <v>14</v>
      </c>
      <c r="F26" s="44">
        <f t="shared" si="0"/>
        <v>0</v>
      </c>
      <c r="G26" s="44">
        <f t="shared" si="1"/>
        <v>0</v>
      </c>
      <c r="H26" s="36">
        <f t="shared" si="2"/>
        <v>9</v>
      </c>
      <c r="I26" s="1">
        <f t="shared" si="3"/>
        <v>9</v>
      </c>
      <c r="J26" s="35">
        <v>3</v>
      </c>
      <c r="K26" s="36">
        <v>3</v>
      </c>
      <c r="L26" s="35">
        <v>3</v>
      </c>
      <c r="M26" s="36">
        <v>3</v>
      </c>
      <c r="N26" s="35">
        <v>3</v>
      </c>
      <c r="O26" s="36">
        <v>3</v>
      </c>
      <c r="P26" s="35"/>
      <c r="Q26" s="1"/>
      <c r="R26" s="13">
        <f t="shared" si="4"/>
        <v>9</v>
      </c>
      <c r="S26" s="13">
        <f t="shared" si="4"/>
        <v>9</v>
      </c>
      <c r="T26" s="13">
        <f t="shared" si="5"/>
        <v>0</v>
      </c>
      <c r="U26" s="19"/>
      <c r="V26" s="14">
        <f t="shared" si="6"/>
        <v>100</v>
      </c>
      <c r="W26" s="14" t="e">
        <f t="shared" si="7"/>
        <v>#DIV/0!</v>
      </c>
      <c r="X26" s="14" t="e">
        <f t="shared" si="8"/>
        <v>#DIV/0!</v>
      </c>
    </row>
    <row r="27" spans="1:24" ht="45" customHeight="1" x14ac:dyDescent="0.2">
      <c r="A27" s="17"/>
      <c r="B27" s="77"/>
      <c r="C27" s="77"/>
      <c r="D27" s="18"/>
      <c r="E27" s="18"/>
      <c r="F27" s="8">
        <f>$F$28*E27/100</f>
        <v>0</v>
      </c>
      <c r="G27" s="5"/>
      <c r="H27" s="36"/>
      <c r="I27" s="1"/>
      <c r="J27" s="17"/>
      <c r="K27" s="16"/>
      <c r="L27" s="17"/>
      <c r="M27" s="1"/>
      <c r="N27" s="17"/>
      <c r="O27" s="1"/>
      <c r="P27" s="17"/>
      <c r="Q27" s="1"/>
      <c r="R27" s="13"/>
      <c r="S27" s="13"/>
      <c r="T27" s="13"/>
      <c r="U27" s="19"/>
      <c r="V27" s="14"/>
      <c r="W27" s="14"/>
      <c r="X27" s="14"/>
    </row>
    <row r="28" spans="1:24" s="4" customFormat="1" ht="36.75" customHeight="1" x14ac:dyDescent="0.2">
      <c r="A28" s="64" t="s">
        <v>30</v>
      </c>
      <c r="B28" s="65"/>
      <c r="C28" s="66"/>
      <c r="D28" s="10"/>
      <c r="E28" s="10">
        <f>SUM(E20:E27)</f>
        <v>100</v>
      </c>
      <c r="F28" s="11"/>
      <c r="G28" s="24"/>
      <c r="H28" s="10">
        <f t="shared" ref="H28:Q28" si="9">SUM(H20:H27)</f>
        <v>63</v>
      </c>
      <c r="I28" s="10">
        <f t="shared" si="9"/>
        <v>63</v>
      </c>
      <c r="J28" s="10">
        <f t="shared" si="9"/>
        <v>21</v>
      </c>
      <c r="K28" s="10">
        <f t="shared" si="9"/>
        <v>21</v>
      </c>
      <c r="L28" s="10">
        <f t="shared" si="9"/>
        <v>21</v>
      </c>
      <c r="M28" s="10">
        <f t="shared" si="9"/>
        <v>21</v>
      </c>
      <c r="N28" s="10">
        <f t="shared" si="9"/>
        <v>21</v>
      </c>
      <c r="O28" s="10">
        <f t="shared" si="9"/>
        <v>21</v>
      </c>
      <c r="P28" s="10">
        <f t="shared" si="9"/>
        <v>0</v>
      </c>
      <c r="Q28" s="10">
        <f t="shared" si="9"/>
        <v>0</v>
      </c>
      <c r="R28" s="15">
        <f t="shared" si="4"/>
        <v>63</v>
      </c>
      <c r="S28" s="15">
        <f t="shared" si="4"/>
        <v>63</v>
      </c>
      <c r="T28" s="15">
        <f t="shared" si="5"/>
        <v>0</v>
      </c>
      <c r="U28" s="15"/>
      <c r="V28" s="14">
        <f t="shared" si="6"/>
        <v>100</v>
      </c>
      <c r="W28" s="14" t="e">
        <f t="shared" si="7"/>
        <v>#DIV/0!</v>
      </c>
      <c r="X28" s="14" t="e">
        <f t="shared" si="8"/>
        <v>#DIV/0!</v>
      </c>
    </row>
    <row r="29" spans="1:24" s="3" customFormat="1" ht="14.25" customHeight="1" x14ac:dyDescent="0.2">
      <c r="F29" s="12"/>
    </row>
    <row r="30" spans="1:24" s="3" customFormat="1" ht="14.25" customHeight="1" x14ac:dyDescent="0.2">
      <c r="B30" s="9" t="s">
        <v>31</v>
      </c>
      <c r="F30" s="12"/>
      <c r="H30" s="3" t="s">
        <v>32</v>
      </c>
    </row>
    <row r="31" spans="1:24" x14ac:dyDescent="0.2">
      <c r="J31" s="6"/>
      <c r="K31" s="6"/>
      <c r="L31" s="6"/>
      <c r="M31" s="6"/>
      <c r="N31" s="6"/>
      <c r="O31" s="6"/>
      <c r="P31" s="6"/>
      <c r="Q31" s="6"/>
      <c r="R31" s="6"/>
    </row>
    <row r="32" spans="1:24" x14ac:dyDescent="0.2">
      <c r="J32" s="6"/>
      <c r="K32" s="6"/>
      <c r="L32" s="6"/>
      <c r="M32" s="6"/>
      <c r="N32" s="6"/>
      <c r="O32" s="6"/>
      <c r="P32" s="6"/>
      <c r="Q32" s="6"/>
      <c r="R32" s="6"/>
    </row>
    <row r="33" spans="10:18" x14ac:dyDescent="0.2">
      <c r="J33" s="6"/>
      <c r="K33" s="6"/>
      <c r="L33" s="6"/>
      <c r="M33" s="6"/>
      <c r="N33" s="6"/>
      <c r="O33" s="6"/>
      <c r="P33" s="6"/>
      <c r="Q33" s="6"/>
      <c r="R33" s="6"/>
    </row>
    <row r="34" spans="10:18" x14ac:dyDescent="0.2">
      <c r="J34" s="6"/>
      <c r="K34" s="6"/>
      <c r="L34" s="6"/>
      <c r="M34" s="6"/>
      <c r="N34" s="6"/>
      <c r="O34" s="6"/>
      <c r="P34" s="6"/>
      <c r="Q34" s="6"/>
      <c r="R34" s="6"/>
    </row>
    <row r="35" spans="10:18" x14ac:dyDescent="0.2">
      <c r="J35" s="6"/>
      <c r="K35" s="6"/>
      <c r="L35" s="6"/>
      <c r="M35" s="6"/>
      <c r="N35" s="6"/>
      <c r="O35" s="6"/>
      <c r="P35" s="6"/>
      <c r="Q35" s="6"/>
      <c r="R35" s="6"/>
    </row>
    <row r="36" spans="10:18" x14ac:dyDescent="0.2">
      <c r="J36" s="6"/>
      <c r="K36" s="6"/>
      <c r="L36" s="6"/>
      <c r="M36" s="6"/>
      <c r="N36" s="6"/>
      <c r="O36" s="6"/>
      <c r="P36" s="6"/>
      <c r="Q36" s="6"/>
      <c r="R36" s="6"/>
    </row>
    <row r="37" spans="10:18" x14ac:dyDescent="0.2">
      <c r="J37" s="6"/>
      <c r="K37" s="6"/>
      <c r="L37" s="6"/>
      <c r="M37" s="6"/>
      <c r="N37" s="6"/>
      <c r="O37" s="6"/>
      <c r="P37" s="6"/>
      <c r="Q37" s="6"/>
      <c r="R37" s="6"/>
    </row>
    <row r="38" spans="10:18" x14ac:dyDescent="0.2">
      <c r="J38" s="6"/>
      <c r="K38" s="6"/>
      <c r="L38" s="6"/>
      <c r="M38" s="6"/>
      <c r="N38" s="6"/>
      <c r="O38" s="6"/>
      <c r="P38" s="6"/>
      <c r="Q38" s="6"/>
      <c r="R38" s="6"/>
    </row>
    <row r="39" spans="10:18" x14ac:dyDescent="0.2">
      <c r="J39" s="6"/>
      <c r="K39" s="6"/>
      <c r="L39" s="6"/>
      <c r="M39" s="6"/>
      <c r="N39" s="6"/>
      <c r="O39" s="6"/>
      <c r="P39" s="6"/>
      <c r="Q39" s="6"/>
      <c r="R39" s="6"/>
    </row>
    <row r="40" spans="10:18" x14ac:dyDescent="0.2">
      <c r="J40" s="6"/>
      <c r="K40" s="6"/>
      <c r="L40" s="6"/>
      <c r="M40" s="6"/>
      <c r="N40" s="6"/>
      <c r="O40" s="6"/>
      <c r="P40" s="6"/>
      <c r="Q40" s="6"/>
      <c r="R40" s="6"/>
    </row>
    <row r="41" spans="10:18" x14ac:dyDescent="0.2">
      <c r="J41" s="6"/>
      <c r="K41" s="6"/>
      <c r="L41" s="6"/>
      <c r="M41" s="6"/>
      <c r="N41" s="6"/>
      <c r="O41" s="6"/>
      <c r="P41" s="6"/>
      <c r="Q41" s="6"/>
      <c r="R41" s="6"/>
    </row>
    <row r="42" spans="10:18" x14ac:dyDescent="0.2">
      <c r="J42" s="6"/>
      <c r="K42" s="6"/>
      <c r="L42" s="6"/>
      <c r="M42" s="6"/>
      <c r="N42" s="6"/>
      <c r="O42" s="6"/>
      <c r="P42" s="6"/>
      <c r="Q42" s="6"/>
      <c r="R42" s="6"/>
    </row>
    <row r="43" spans="10:18" x14ac:dyDescent="0.2">
      <c r="J43" s="6"/>
      <c r="K43" s="6"/>
      <c r="L43" s="6"/>
      <c r="M43" s="6"/>
      <c r="N43" s="6"/>
      <c r="O43" s="6"/>
      <c r="P43" s="6"/>
      <c r="Q43" s="6"/>
      <c r="R43" s="6"/>
    </row>
    <row r="44" spans="10:18" x14ac:dyDescent="0.2">
      <c r="J44" s="6"/>
      <c r="K44" s="6"/>
      <c r="L44" s="6"/>
      <c r="M44" s="6"/>
      <c r="N44" s="6"/>
      <c r="O44" s="6"/>
      <c r="P44" s="6"/>
      <c r="Q44" s="6"/>
      <c r="R44" s="6"/>
    </row>
    <row r="45" spans="10:18" x14ac:dyDescent="0.2">
      <c r="J45" s="6"/>
      <c r="K45" s="6"/>
      <c r="L45" s="6"/>
      <c r="M45" s="6"/>
      <c r="N45" s="6"/>
      <c r="O45" s="6"/>
      <c r="P45" s="6"/>
      <c r="Q45" s="6"/>
      <c r="R45" s="6"/>
    </row>
    <row r="46" spans="10:18" x14ac:dyDescent="0.2">
      <c r="J46" s="6"/>
      <c r="K46" s="6"/>
      <c r="L46" s="6"/>
      <c r="M46" s="6"/>
      <c r="N46" s="6"/>
      <c r="O46" s="6"/>
      <c r="P46" s="6"/>
      <c r="Q46" s="6"/>
      <c r="R46" s="6"/>
    </row>
    <row r="47" spans="10:18" x14ac:dyDescent="0.2">
      <c r="J47" s="6"/>
      <c r="K47" s="6"/>
      <c r="L47" s="6"/>
      <c r="M47" s="6"/>
      <c r="N47" s="6"/>
      <c r="O47" s="6"/>
      <c r="P47" s="6"/>
      <c r="Q47" s="6"/>
      <c r="R47" s="6"/>
    </row>
    <row r="48" spans="10:18" x14ac:dyDescent="0.2">
      <c r="J48" s="6"/>
      <c r="K48" s="6"/>
      <c r="L48" s="6"/>
      <c r="M48" s="6"/>
      <c r="N48" s="6"/>
      <c r="O48" s="6"/>
      <c r="P48" s="6"/>
      <c r="Q48" s="6"/>
      <c r="R48" s="6"/>
    </row>
  </sheetData>
  <sheetProtection insertRows="0" deleteRows="0"/>
  <mergeCells count="31">
    <mergeCell ref="A4:X4"/>
    <mergeCell ref="A5:X5"/>
    <mergeCell ref="A6:X6"/>
    <mergeCell ref="A3:X3"/>
    <mergeCell ref="A2:X2"/>
    <mergeCell ref="A1:X1"/>
    <mergeCell ref="B27:C27"/>
    <mergeCell ref="A28:C28"/>
    <mergeCell ref="B20:C20"/>
    <mergeCell ref="B21:C21"/>
    <mergeCell ref="B22:C22"/>
    <mergeCell ref="B26:C26"/>
    <mergeCell ref="B24:C24"/>
    <mergeCell ref="B25:C25"/>
    <mergeCell ref="B23:C23"/>
    <mergeCell ref="J18:K18"/>
    <mergeCell ref="R18:T18"/>
    <mergeCell ref="U18:U19"/>
    <mergeCell ref="A7:X7"/>
    <mergeCell ref="A16:X16"/>
    <mergeCell ref="A15:X15"/>
    <mergeCell ref="E18:E19"/>
    <mergeCell ref="F18:G18"/>
    <mergeCell ref="A18:C18"/>
    <mergeCell ref="D18:D19"/>
    <mergeCell ref="B19:C19"/>
    <mergeCell ref="V18:X18"/>
    <mergeCell ref="L18:M18"/>
    <mergeCell ref="H18:I18"/>
    <mergeCell ref="P18:Q18"/>
    <mergeCell ref="N18:O18"/>
  </mergeCells>
  <phoneticPr fontId="22" type="noConversion"/>
  <pageMargins left="0.19685039370078741" right="0.19685039370078741" top="0.39370078740157483" bottom="0.39370078740157483" header="0.31496062992125984" footer="0.31496062992125984"/>
  <pageSetup scale="65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topLeftCell="A15" workbookViewId="0">
      <selection activeCell="O23" sqref="O23"/>
    </sheetView>
  </sheetViews>
  <sheetFormatPr baseColWidth="10" defaultColWidth="11.42578125" defaultRowHeight="12.75" x14ac:dyDescent="0.2"/>
  <cols>
    <col min="1" max="1" width="10.28515625" style="2" customWidth="1"/>
    <col min="2" max="2" width="7.5703125" style="2" customWidth="1"/>
    <col min="3" max="3" width="19.5703125" style="2" customWidth="1"/>
    <col min="4" max="4" width="10.85546875" style="2" customWidth="1"/>
    <col min="5" max="5" width="11.140625" style="2" customWidth="1"/>
    <col min="6" max="6" width="11.28515625" style="2" hidden="1" customWidth="1"/>
    <col min="7" max="7" width="10.85546875" style="2" hidden="1" customWidth="1"/>
    <col min="8" max="8" width="9.7109375" style="2" hidden="1" customWidth="1"/>
    <col min="9" max="9" width="10.28515625" style="2" hidden="1" customWidth="1"/>
    <col min="10" max="10" width="9.7109375" style="2" hidden="1" customWidth="1"/>
    <col min="11" max="11" width="9.28515625" style="2" hidden="1" customWidth="1"/>
    <col min="12" max="12" width="10.28515625" style="2" hidden="1" customWidth="1"/>
    <col min="13" max="13" width="9.28515625" style="2" hidden="1" customWidth="1"/>
    <col min="14" max="14" width="9.7109375" style="2" customWidth="1"/>
    <col min="15" max="15" width="9.28515625" style="2" customWidth="1"/>
    <col min="16" max="16" width="10" style="2" hidden="1" customWidth="1"/>
    <col min="17" max="17" width="9.28515625" style="2" hidden="1" customWidth="1"/>
    <col min="18" max="20" width="9.28515625" style="2" customWidth="1"/>
    <col min="21" max="21" width="15.42578125" style="2" customWidth="1"/>
    <col min="22" max="22" width="8.85546875" style="2" customWidth="1"/>
    <col min="23" max="23" width="7.42578125" style="2" customWidth="1"/>
    <col min="24" max="24" width="7.140625" style="2" customWidth="1"/>
    <col min="25" max="16384" width="11.42578125" style="2"/>
  </cols>
  <sheetData>
    <row r="1" spans="1:24" x14ac:dyDescent="0.2">
      <c r="A1" s="62" t="s">
        <v>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idden="1" x14ac:dyDescent="0.2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idden="1" x14ac:dyDescent="0.2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x14ac:dyDescent="0.2">
      <c r="A6" s="63" t="s">
        <v>90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idden="1" x14ac:dyDescent="0.2">
      <c r="A7" s="63" t="s">
        <v>82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28" t="s">
        <v>36</v>
      </c>
      <c r="B9" s="29">
        <v>185</v>
      </c>
      <c r="C9" s="30" t="s">
        <v>48</v>
      </c>
      <c r="D9" s="3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4" x14ac:dyDescent="0.2">
      <c r="A10" s="28" t="s">
        <v>2</v>
      </c>
      <c r="B10" s="29">
        <v>12</v>
      </c>
      <c r="C10" s="30" t="s">
        <v>37</v>
      </c>
      <c r="D10" s="31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28" t="s">
        <v>38</v>
      </c>
      <c r="B11" s="29">
        <v>4</v>
      </c>
      <c r="C11" s="30" t="s">
        <v>45</v>
      </c>
      <c r="D11" s="31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28" t="s">
        <v>40</v>
      </c>
      <c r="B12" s="32">
        <v>38</v>
      </c>
      <c r="C12" s="30" t="s">
        <v>49</v>
      </c>
      <c r="D12" s="31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28" t="s">
        <v>3</v>
      </c>
      <c r="B13" s="29">
        <v>13</v>
      </c>
      <c r="C13" s="30" t="s">
        <v>46</v>
      </c>
      <c r="D13" s="31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4" t="s">
        <v>47</v>
      </c>
      <c r="U14" s="21"/>
    </row>
    <row r="15" spans="1:24" x14ac:dyDescent="0.2">
      <c r="A15" s="63" t="s">
        <v>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27" customHeight="1" x14ac:dyDescent="0.2">
      <c r="A16" s="70" t="s">
        <v>35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5" ht="14.25" customHeight="1" x14ac:dyDescent="0.2">
      <c r="A18" s="49" t="s">
        <v>6</v>
      </c>
      <c r="B18" s="67"/>
      <c r="C18" s="50"/>
      <c r="D18" s="68" t="s">
        <v>7</v>
      </c>
      <c r="E18" s="68" t="s">
        <v>8</v>
      </c>
      <c r="F18" s="52" t="s">
        <v>9</v>
      </c>
      <c r="G18" s="54"/>
      <c r="H18" s="52" t="s">
        <v>10</v>
      </c>
      <c r="I18" s="54"/>
      <c r="J18" s="49" t="s">
        <v>11</v>
      </c>
      <c r="K18" s="50"/>
      <c r="L18" s="49" t="s">
        <v>12</v>
      </c>
      <c r="M18" s="50"/>
      <c r="N18" s="49" t="s">
        <v>13</v>
      </c>
      <c r="O18" s="50"/>
      <c r="P18" s="49" t="s">
        <v>14</v>
      </c>
      <c r="Q18" s="50"/>
      <c r="R18" s="61" t="s">
        <v>15</v>
      </c>
      <c r="S18" s="61"/>
      <c r="T18" s="61"/>
      <c r="U18" s="51" t="s">
        <v>16</v>
      </c>
      <c r="V18" s="52" t="s">
        <v>17</v>
      </c>
      <c r="W18" s="53"/>
      <c r="X18" s="54"/>
    </row>
    <row r="19" spans="1:25" ht="20.25" customHeight="1" x14ac:dyDescent="0.2">
      <c r="A19" s="22" t="s">
        <v>18</v>
      </c>
      <c r="B19" s="61" t="s">
        <v>19</v>
      </c>
      <c r="C19" s="61"/>
      <c r="D19" s="69"/>
      <c r="E19" s="69"/>
      <c r="F19" s="23" t="s">
        <v>20</v>
      </c>
      <c r="G19" s="23" t="s">
        <v>21</v>
      </c>
      <c r="H19" s="23" t="s">
        <v>22</v>
      </c>
      <c r="I19" s="23" t="s">
        <v>23</v>
      </c>
      <c r="J19" s="7" t="s">
        <v>24</v>
      </c>
      <c r="K19" s="7" t="s">
        <v>25</v>
      </c>
      <c r="L19" s="7" t="s">
        <v>24</v>
      </c>
      <c r="M19" s="7" t="s">
        <v>25</v>
      </c>
      <c r="N19" s="7" t="s">
        <v>24</v>
      </c>
      <c r="O19" s="7" t="s">
        <v>25</v>
      </c>
      <c r="P19" s="7" t="s">
        <v>24</v>
      </c>
      <c r="Q19" s="7" t="s">
        <v>25</v>
      </c>
      <c r="R19" s="7" t="s">
        <v>24</v>
      </c>
      <c r="S19" s="7" t="s">
        <v>25</v>
      </c>
      <c r="T19" s="7" t="s">
        <v>26</v>
      </c>
      <c r="U19" s="51"/>
      <c r="V19" s="23" t="s">
        <v>27</v>
      </c>
      <c r="W19" s="23" t="s">
        <v>28</v>
      </c>
      <c r="X19" s="23" t="s">
        <v>29</v>
      </c>
    </row>
    <row r="20" spans="1:25" ht="45" customHeight="1" x14ac:dyDescent="0.2">
      <c r="A20" s="35">
        <v>1</v>
      </c>
      <c r="B20" s="59" t="s">
        <v>78</v>
      </c>
      <c r="C20" s="75"/>
      <c r="D20" s="35" t="s">
        <v>54</v>
      </c>
      <c r="E20" s="35">
        <v>55</v>
      </c>
      <c r="F20" s="44">
        <f>$F$28*E20/100</f>
        <v>0</v>
      </c>
      <c r="G20" s="44">
        <f>$G$28*E20/100</f>
        <v>0</v>
      </c>
      <c r="H20" s="1">
        <f>J20+L20+P20</f>
        <v>6</v>
      </c>
      <c r="I20" s="36">
        <f>K20+M20+O20+Q20</f>
        <v>9</v>
      </c>
      <c r="J20" s="35">
        <v>3</v>
      </c>
      <c r="K20" s="36">
        <v>3</v>
      </c>
      <c r="L20" s="35">
        <v>3</v>
      </c>
      <c r="M20" s="36">
        <v>3</v>
      </c>
      <c r="N20" s="35">
        <v>3</v>
      </c>
      <c r="O20" s="36">
        <v>3</v>
      </c>
      <c r="P20" s="35"/>
      <c r="Q20" s="36"/>
      <c r="R20" s="37">
        <f>J20+L20+N20+P20</f>
        <v>9</v>
      </c>
      <c r="S20" s="13">
        <f>K20+M20+O20+Q20</f>
        <v>9</v>
      </c>
      <c r="T20" s="13">
        <f>S20-R20</f>
        <v>0</v>
      </c>
      <c r="U20" s="19"/>
      <c r="V20" s="14">
        <f>M20/L20*100</f>
        <v>100</v>
      </c>
      <c r="W20" s="14" t="e">
        <f>G20/F20*100</f>
        <v>#DIV/0!</v>
      </c>
      <c r="X20" s="14" t="e">
        <f>W20/V20*100</f>
        <v>#DIV/0!</v>
      </c>
      <c r="Y20" s="33"/>
    </row>
    <row r="21" spans="1:25" ht="45" customHeight="1" x14ac:dyDescent="0.2">
      <c r="A21" s="35">
        <v>2</v>
      </c>
      <c r="B21" s="55" t="s">
        <v>84</v>
      </c>
      <c r="C21" s="71"/>
      <c r="D21" s="35" t="s">
        <v>54</v>
      </c>
      <c r="E21" s="35">
        <v>30</v>
      </c>
      <c r="F21" s="44">
        <f t="shared" ref="F21:F22" si="0">$F$28*E21/100</f>
        <v>0</v>
      </c>
      <c r="G21" s="44">
        <f t="shared" ref="G21:G22" si="1">$G$28*E21/100</f>
        <v>0</v>
      </c>
      <c r="H21" s="1">
        <f t="shared" ref="H21:H22" si="2">J21+L21+P21</f>
        <v>6</v>
      </c>
      <c r="I21" s="36">
        <f t="shared" ref="I21:I22" si="3">K21+M21+O21+Q21</f>
        <v>9</v>
      </c>
      <c r="J21" s="35">
        <v>3</v>
      </c>
      <c r="K21" s="36">
        <v>3</v>
      </c>
      <c r="L21" s="35">
        <v>3</v>
      </c>
      <c r="M21" s="36">
        <v>3</v>
      </c>
      <c r="N21" s="35">
        <v>3</v>
      </c>
      <c r="O21" s="36">
        <v>3</v>
      </c>
      <c r="P21" s="35"/>
      <c r="Q21" s="36"/>
      <c r="R21" s="37">
        <f t="shared" ref="R21:R22" si="4">J21+L21+N21+P21</f>
        <v>9</v>
      </c>
      <c r="S21" s="13">
        <f t="shared" ref="S21:S22" si="5">K21+M21+O21+Q21</f>
        <v>9</v>
      </c>
      <c r="T21" s="13">
        <f t="shared" ref="T21:T22" si="6">S21-R21</f>
        <v>0</v>
      </c>
      <c r="U21" s="19"/>
      <c r="V21" s="14">
        <f t="shared" ref="V21:V28" si="7">M21/L21*100</f>
        <v>100</v>
      </c>
      <c r="W21" s="14" t="e">
        <f t="shared" ref="W21:W28" si="8">G21/F21*100</f>
        <v>#DIV/0!</v>
      </c>
      <c r="X21" s="14" t="e">
        <f t="shared" ref="X21:X28" si="9">W21/V21*100</f>
        <v>#DIV/0!</v>
      </c>
    </row>
    <row r="22" spans="1:25" ht="45" customHeight="1" x14ac:dyDescent="0.2">
      <c r="A22" s="35">
        <v>3</v>
      </c>
      <c r="B22" s="55" t="s">
        <v>79</v>
      </c>
      <c r="C22" s="71"/>
      <c r="D22" s="35" t="s">
        <v>54</v>
      </c>
      <c r="E22" s="35">
        <v>15</v>
      </c>
      <c r="F22" s="44">
        <f t="shared" si="0"/>
        <v>0</v>
      </c>
      <c r="G22" s="44">
        <f t="shared" si="1"/>
        <v>0</v>
      </c>
      <c r="H22" s="1">
        <f t="shared" si="2"/>
        <v>6</v>
      </c>
      <c r="I22" s="36">
        <f t="shared" si="3"/>
        <v>9</v>
      </c>
      <c r="J22" s="35">
        <v>3</v>
      </c>
      <c r="K22" s="36">
        <v>3</v>
      </c>
      <c r="L22" s="35">
        <v>3</v>
      </c>
      <c r="M22" s="36">
        <v>3</v>
      </c>
      <c r="N22" s="35">
        <v>3</v>
      </c>
      <c r="O22" s="36">
        <v>3</v>
      </c>
      <c r="P22" s="35"/>
      <c r="Q22" s="36"/>
      <c r="R22" s="37">
        <f t="shared" si="4"/>
        <v>9</v>
      </c>
      <c r="S22" s="13">
        <f t="shared" si="5"/>
        <v>9</v>
      </c>
      <c r="T22" s="13">
        <f t="shared" si="6"/>
        <v>0</v>
      </c>
      <c r="U22" s="19"/>
      <c r="V22" s="14">
        <f t="shared" si="7"/>
        <v>100</v>
      </c>
      <c r="W22" s="14" t="e">
        <f t="shared" si="8"/>
        <v>#DIV/0!</v>
      </c>
      <c r="X22" s="14" t="e">
        <f t="shared" si="9"/>
        <v>#DIV/0!</v>
      </c>
    </row>
    <row r="23" spans="1:25" ht="45" customHeight="1" x14ac:dyDescent="0.2">
      <c r="A23" s="35"/>
      <c r="B23" s="80"/>
      <c r="C23" s="81"/>
      <c r="D23" s="35"/>
      <c r="E23" s="35"/>
      <c r="F23" s="8"/>
      <c r="G23" s="8"/>
      <c r="H23" s="1"/>
      <c r="I23" s="36"/>
      <c r="J23" s="35"/>
      <c r="K23" s="36"/>
      <c r="L23" s="35"/>
      <c r="M23" s="36"/>
      <c r="N23" s="35"/>
      <c r="O23" s="36"/>
      <c r="P23" s="35"/>
      <c r="Q23" s="36"/>
      <c r="R23" s="37"/>
      <c r="S23" s="13"/>
      <c r="T23" s="13"/>
      <c r="U23" s="19"/>
      <c r="V23" s="14"/>
      <c r="W23" s="14"/>
      <c r="X23" s="14"/>
    </row>
    <row r="24" spans="1:25" ht="45" customHeight="1" x14ac:dyDescent="0.2">
      <c r="A24" s="17"/>
      <c r="B24" s="77"/>
      <c r="C24" s="77"/>
      <c r="D24" s="18"/>
      <c r="E24" s="18"/>
      <c r="F24" s="8"/>
      <c r="G24" s="8"/>
      <c r="H24" s="1"/>
      <c r="I24" s="1"/>
      <c r="J24" s="17"/>
      <c r="K24" s="16"/>
      <c r="L24" s="17"/>
      <c r="M24" s="1"/>
      <c r="N24" s="17"/>
      <c r="O24" s="1"/>
      <c r="P24" s="17"/>
      <c r="Q24" s="1"/>
      <c r="R24" s="37"/>
      <c r="S24" s="13"/>
      <c r="T24" s="13"/>
      <c r="U24" s="19"/>
      <c r="V24" s="14"/>
      <c r="W24" s="14"/>
      <c r="X24" s="14"/>
    </row>
    <row r="25" spans="1:25" ht="45" customHeight="1" x14ac:dyDescent="0.2">
      <c r="A25" s="17"/>
      <c r="B25" s="77"/>
      <c r="C25" s="77"/>
      <c r="D25" s="18"/>
      <c r="E25" s="18"/>
      <c r="F25" s="8">
        <f t="shared" ref="F25:F27" si="10">$F$28*E25/100</f>
        <v>0</v>
      </c>
      <c r="G25" s="8">
        <f t="shared" ref="G25" si="11">$G$28*E25/100</f>
        <v>0</v>
      </c>
      <c r="H25" s="1"/>
      <c r="I25" s="1"/>
      <c r="J25" s="17"/>
      <c r="K25" s="16"/>
      <c r="L25" s="17"/>
      <c r="M25" s="1"/>
      <c r="N25" s="17"/>
      <c r="O25" s="1"/>
      <c r="P25" s="17"/>
      <c r="Q25" s="1"/>
      <c r="R25" s="37"/>
      <c r="S25" s="13"/>
      <c r="T25" s="13"/>
      <c r="U25" s="19"/>
      <c r="V25" s="14"/>
      <c r="W25" s="14"/>
      <c r="X25" s="14"/>
    </row>
    <row r="26" spans="1:25" ht="45" customHeight="1" x14ac:dyDescent="0.2">
      <c r="A26" s="17"/>
      <c r="B26" s="77"/>
      <c r="C26" s="77"/>
      <c r="D26" s="18"/>
      <c r="E26" s="18"/>
      <c r="F26" s="8">
        <f t="shared" si="10"/>
        <v>0</v>
      </c>
      <c r="G26" s="5"/>
      <c r="H26" s="1"/>
      <c r="I26" s="1"/>
      <c r="J26" s="17"/>
      <c r="K26" s="16"/>
      <c r="L26" s="17"/>
      <c r="M26" s="1"/>
      <c r="N26" s="17"/>
      <c r="O26" s="1"/>
      <c r="P26" s="17"/>
      <c r="Q26" s="1"/>
      <c r="R26" s="13"/>
      <c r="S26" s="13"/>
      <c r="T26" s="13"/>
      <c r="U26" s="19"/>
      <c r="V26" s="14"/>
      <c r="W26" s="14"/>
      <c r="X26" s="14"/>
    </row>
    <row r="27" spans="1:25" ht="45" customHeight="1" x14ac:dyDescent="0.2">
      <c r="A27" s="17"/>
      <c r="B27" s="77"/>
      <c r="C27" s="77"/>
      <c r="D27" s="18"/>
      <c r="E27" s="18"/>
      <c r="F27" s="8">
        <f t="shared" si="10"/>
        <v>0</v>
      </c>
      <c r="G27" s="5"/>
      <c r="H27" s="1"/>
      <c r="I27" s="1"/>
      <c r="J27" s="17"/>
      <c r="K27" s="16"/>
      <c r="L27" s="17"/>
      <c r="M27" s="1"/>
      <c r="N27" s="17"/>
      <c r="O27" s="1"/>
      <c r="P27" s="17"/>
      <c r="Q27" s="1"/>
      <c r="R27" s="13"/>
      <c r="S27" s="13"/>
      <c r="T27" s="13"/>
      <c r="U27" s="19"/>
      <c r="V27" s="14"/>
      <c r="W27" s="14"/>
      <c r="X27" s="14"/>
    </row>
    <row r="28" spans="1:25" s="4" customFormat="1" ht="36.75" customHeight="1" x14ac:dyDescent="0.2">
      <c r="A28" s="64" t="s">
        <v>30</v>
      </c>
      <c r="B28" s="65"/>
      <c r="C28" s="66"/>
      <c r="D28" s="10"/>
      <c r="E28" s="10">
        <f>SUM(E20:E27)</f>
        <v>100</v>
      </c>
      <c r="F28" s="24"/>
      <c r="G28" s="24"/>
      <c r="H28" s="10">
        <f t="shared" ref="H28:Q28" si="12">SUM(H20:H27)</f>
        <v>18</v>
      </c>
      <c r="I28" s="10">
        <f t="shared" si="12"/>
        <v>27</v>
      </c>
      <c r="J28" s="10">
        <f t="shared" si="12"/>
        <v>9</v>
      </c>
      <c r="K28" s="10">
        <f t="shared" si="12"/>
        <v>9</v>
      </c>
      <c r="L28" s="10">
        <f t="shared" si="12"/>
        <v>9</v>
      </c>
      <c r="M28" s="10">
        <f t="shared" si="12"/>
        <v>9</v>
      </c>
      <c r="N28" s="10">
        <f t="shared" si="12"/>
        <v>9</v>
      </c>
      <c r="O28" s="10">
        <f t="shared" si="12"/>
        <v>9</v>
      </c>
      <c r="P28" s="10">
        <f t="shared" si="12"/>
        <v>0</v>
      </c>
      <c r="Q28" s="10">
        <f t="shared" si="12"/>
        <v>0</v>
      </c>
      <c r="R28" s="15">
        <f t="shared" ref="R28" si="13">J28+L28+N28+P28</f>
        <v>27</v>
      </c>
      <c r="S28" s="15">
        <f t="shared" ref="S28" si="14">K28+M28+O28+Q28</f>
        <v>27</v>
      </c>
      <c r="T28" s="15">
        <f t="shared" ref="T28" si="15">S28-R28</f>
        <v>0</v>
      </c>
      <c r="U28" s="15"/>
      <c r="V28" s="14">
        <f t="shared" si="7"/>
        <v>100</v>
      </c>
      <c r="W28" s="14" t="e">
        <f t="shared" si="8"/>
        <v>#DIV/0!</v>
      </c>
      <c r="X28" s="14" t="e">
        <f t="shared" si="9"/>
        <v>#DIV/0!</v>
      </c>
    </row>
    <row r="29" spans="1:25" s="3" customFormat="1" ht="14.25" customHeight="1" x14ac:dyDescent="0.2">
      <c r="F29" s="12"/>
    </row>
    <row r="30" spans="1:25" s="3" customFormat="1" ht="14.25" customHeight="1" x14ac:dyDescent="0.2">
      <c r="B30" s="9" t="s">
        <v>31</v>
      </c>
      <c r="F30" s="12"/>
      <c r="H30" s="3" t="s">
        <v>32</v>
      </c>
    </row>
    <row r="31" spans="1:25" x14ac:dyDescent="0.2">
      <c r="J31" s="6"/>
      <c r="K31" s="6"/>
      <c r="L31" s="6"/>
      <c r="M31" s="6"/>
      <c r="N31" s="6"/>
      <c r="O31" s="6"/>
      <c r="P31" s="6"/>
    </row>
    <row r="32" spans="1:25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  <row r="38" spans="10:16" x14ac:dyDescent="0.2">
      <c r="J38" s="6"/>
      <c r="K38" s="6"/>
      <c r="L38" s="6"/>
      <c r="M38" s="6"/>
      <c r="N38" s="6"/>
      <c r="O38" s="6"/>
      <c r="P38" s="6"/>
    </row>
    <row r="39" spans="10:16" x14ac:dyDescent="0.2">
      <c r="J39" s="6"/>
      <c r="K39" s="6"/>
      <c r="L39" s="6"/>
      <c r="M39" s="6"/>
      <c r="N39" s="6"/>
      <c r="O39" s="6"/>
      <c r="P39" s="6"/>
    </row>
  </sheetData>
  <mergeCells count="31">
    <mergeCell ref="A1:X1"/>
    <mergeCell ref="A7:X7"/>
    <mergeCell ref="A3:X3"/>
    <mergeCell ref="A2:X2"/>
    <mergeCell ref="A15:X15"/>
    <mergeCell ref="A4:X4"/>
    <mergeCell ref="A5:X5"/>
    <mergeCell ref="A6:X6"/>
    <mergeCell ref="J18:K18"/>
    <mergeCell ref="L18:M18"/>
    <mergeCell ref="A28:C28"/>
    <mergeCell ref="B24:C24"/>
    <mergeCell ref="B25:C25"/>
    <mergeCell ref="B26:C26"/>
    <mergeCell ref="B27:C27"/>
    <mergeCell ref="N18:O18"/>
    <mergeCell ref="P18:Q18"/>
    <mergeCell ref="A16:X16"/>
    <mergeCell ref="B23:C23"/>
    <mergeCell ref="A18:C18"/>
    <mergeCell ref="D18:D19"/>
    <mergeCell ref="E18:E19"/>
    <mergeCell ref="F18:G18"/>
    <mergeCell ref="B19:C19"/>
    <mergeCell ref="B20:C20"/>
    <mergeCell ref="B21:C21"/>
    <mergeCell ref="B22:C22"/>
    <mergeCell ref="R18:T18"/>
    <mergeCell ref="U18:U19"/>
    <mergeCell ref="V18:X18"/>
    <mergeCell ref="H18:I18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185 12 01 038 10 PPTO 2024</vt:lpstr>
      <vt:lpstr>185 12 02 038 11 PPTO 2024</vt:lpstr>
      <vt:lpstr>185 12 03 038 12 PPTO 2024</vt:lpstr>
      <vt:lpstr>185 12 04 038 13 PPTO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Jp</dc:creator>
  <cp:lastModifiedBy>Oficial Mayor</cp:lastModifiedBy>
  <cp:revision/>
  <cp:lastPrinted>2024-10-11T16:05:34Z</cp:lastPrinted>
  <dcterms:created xsi:type="dcterms:W3CDTF">2011-11-30T20:28:12Z</dcterms:created>
  <dcterms:modified xsi:type="dcterms:W3CDTF">2024-10-11T20:23:26Z</dcterms:modified>
</cp:coreProperties>
</file>